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21" yWindow="375" windowWidth="15360" windowHeight="7695" activeTab="2"/>
  </bookViews>
  <sheets>
    <sheet name="組合せ" sheetId="1" r:id="rId1"/>
    <sheet name="日程表" sheetId="2" r:id="rId2"/>
    <sheet name="対戦成績表・順位表" sheetId="3" r:id="rId3"/>
    <sheet name="リーグ戦表" sheetId="4" r:id="rId4"/>
  </sheets>
  <definedNames>
    <definedName name="_xlnm.Print_Area" localSheetId="3">'リーグ戦表'!$B$1:$BG$38</definedName>
  </definedNames>
  <calcPr fullCalcOnLoad="1"/>
</workbook>
</file>

<file path=xl/sharedStrings.xml><?xml version="1.0" encoding="utf-8"?>
<sst xmlns="http://schemas.openxmlformats.org/spreadsheetml/2006/main" count="939" uniqueCount="247">
  <si>
    <t>成田国際高</t>
  </si>
  <si>
    <t>富里北中</t>
  </si>
  <si>
    <t>成田北高</t>
  </si>
  <si>
    <t>成田中</t>
  </si>
  <si>
    <t>中台中</t>
  </si>
  <si>
    <t>富里中</t>
  </si>
  <si>
    <t>成田高</t>
  </si>
  <si>
    <t>東京学館高</t>
  </si>
  <si>
    <t>佐倉高</t>
  </si>
  <si>
    <t>日付</t>
  </si>
  <si>
    <t>－</t>
  </si>
  <si>
    <t>Kick Off</t>
  </si>
  <si>
    <t>学校名</t>
  </si>
  <si>
    <t>勝</t>
  </si>
  <si>
    <t>分</t>
  </si>
  <si>
    <t>負</t>
  </si>
  <si>
    <t>得点</t>
  </si>
  <si>
    <t>失点</t>
  </si>
  <si>
    <t>勝点</t>
  </si>
  <si>
    <t>順位</t>
  </si>
  <si>
    <t>得失点差</t>
  </si>
  <si>
    <t>第1試合</t>
  </si>
  <si>
    <t>第2試合</t>
  </si>
  <si>
    <t>第3試合</t>
  </si>
  <si>
    <t>時間</t>
  </si>
  <si>
    <t>対戦</t>
  </si>
  <si>
    <t>○対戦成績表</t>
  </si>
  <si>
    <t>順蹴FA</t>
  </si>
  <si>
    <t>会場は全て中台球技場</t>
  </si>
  <si>
    <t>①＝17:00</t>
  </si>
  <si>
    <t>-</t>
  </si>
  <si>
    <t>-</t>
  </si>
  <si>
    <t>佐倉高校</t>
  </si>
  <si>
    <t>東京学館高校</t>
  </si>
  <si>
    <t>成田北高校</t>
  </si>
  <si>
    <t>成田国際高校</t>
  </si>
  <si>
    <t>成田高校</t>
  </si>
  <si>
    <t>順蹴FA</t>
  </si>
  <si>
    <t>富里中学校</t>
  </si>
  <si>
    <t>中台中学校</t>
  </si>
  <si>
    <t>成田中学校</t>
  </si>
  <si>
    <t>得点数</t>
  </si>
  <si>
    <t>得失差</t>
  </si>
  <si>
    <t>負</t>
  </si>
  <si>
    <t>分</t>
  </si>
  <si>
    <t>勝</t>
  </si>
  <si>
    <t>学館高</t>
  </si>
  <si>
    <t>成北高</t>
  </si>
  <si>
    <t>成国高</t>
  </si>
  <si>
    <t>成田高</t>
  </si>
  <si>
    <t>富北中</t>
  </si>
  <si>
    <t>-</t>
  </si>
  <si>
    <t>成田西陵高校</t>
  </si>
  <si>
    <t>佐倉南高校</t>
  </si>
  <si>
    <t>西陵高</t>
  </si>
  <si>
    <t>佐南高</t>
  </si>
  <si>
    <t>②＝17:35</t>
  </si>
  <si>
    <t>③＝18:10</t>
  </si>
  <si>
    <t>　17:00～17:30</t>
  </si>
  <si>
    <t>①―②</t>
  </si>
  <si>
    <t>　17:35～18:05</t>
  </si>
  <si>
    <t>②―③</t>
  </si>
  <si>
    <t>※第1試合のチームは準備と、グラウンドと倉庫の鍵の前使用者から引き継ぎまたは体育館事務所から借り出しを行って下さい。第3試合のチームは片付けと体育館事務所への鍵の返却をお願いします。</t>
  </si>
  <si>
    <t>○参加チーム別対戦表</t>
  </si>
  <si>
    <t>　18:10～18:40</t>
  </si>
  <si>
    <t>①―③</t>
  </si>
  <si>
    <t>佐倉南高</t>
  </si>
  <si>
    <t>成田西陵高</t>
  </si>
  <si>
    <t>①</t>
  </si>
  <si>
    <t>②</t>
  </si>
  <si>
    <t>第1日</t>
  </si>
  <si>
    <t>中台中</t>
  </si>
  <si>
    <t>富里北中</t>
  </si>
  <si>
    <t>第2日</t>
  </si>
  <si>
    <t>成田中</t>
  </si>
  <si>
    <t>第3日</t>
  </si>
  <si>
    <t>順蹴FA</t>
  </si>
  <si>
    <t>第4日</t>
  </si>
  <si>
    <t>第5日</t>
  </si>
  <si>
    <t>富里高</t>
  </si>
  <si>
    <t>第6日</t>
  </si>
  <si>
    <t>東京学館高</t>
  </si>
  <si>
    <t>第7日</t>
  </si>
  <si>
    <t>冨里中</t>
  </si>
  <si>
    <t>富里南中</t>
  </si>
  <si>
    <t>第8日</t>
  </si>
  <si>
    <t>西中</t>
  </si>
  <si>
    <t>第9日</t>
  </si>
  <si>
    <t>第10日</t>
  </si>
  <si>
    <t>成田高</t>
  </si>
  <si>
    <t>第11日</t>
  </si>
  <si>
    <t>冨里高</t>
  </si>
  <si>
    <t>第12日</t>
  </si>
  <si>
    <t>習志野高</t>
  </si>
  <si>
    <t>第13日</t>
  </si>
  <si>
    <t>佐倉高</t>
  </si>
  <si>
    <t>第14日</t>
  </si>
  <si>
    <t>成田国際高</t>
  </si>
  <si>
    <t>第15日</t>
  </si>
  <si>
    <t>第16日</t>
  </si>
  <si>
    <t>栄中</t>
  </si>
  <si>
    <t>第17日</t>
  </si>
  <si>
    <t>成田北高</t>
  </si>
  <si>
    <t>第18日</t>
  </si>
  <si>
    <t>第19日</t>
  </si>
  <si>
    <t>第20日</t>
  </si>
  <si>
    <t>第21日</t>
  </si>
  <si>
    <t>③</t>
  </si>
  <si>
    <t>成田西陵高</t>
  </si>
  <si>
    <t>佐倉南高</t>
  </si>
  <si>
    <t>富里中</t>
  </si>
  <si>
    <t>平成24年度　第3回　成田市スポーツ・みどり振興財団理事長杯争奪　トワイライトカップ　組合せ表</t>
  </si>
  <si>
    <t>-</t>
  </si>
  <si>
    <t>-</t>
  </si>
  <si>
    <t>-</t>
  </si>
  <si>
    <t>-</t>
  </si>
  <si>
    <t>-</t>
  </si>
  <si>
    <t>-</t>
  </si>
  <si>
    <t>-</t>
  </si>
  <si>
    <t>-</t>
  </si>
  <si>
    <t>-</t>
  </si>
  <si>
    <t>-</t>
  </si>
  <si>
    <t>-</t>
  </si>
  <si>
    <t>-</t>
  </si>
  <si>
    <t>-</t>
  </si>
  <si>
    <t>-</t>
  </si>
  <si>
    <t>-</t>
  </si>
  <si>
    <t>-</t>
  </si>
  <si>
    <t>-</t>
  </si>
  <si>
    <t>-</t>
  </si>
  <si>
    <t>-</t>
  </si>
  <si>
    <t>-</t>
  </si>
  <si>
    <t>-</t>
  </si>
  <si>
    <t>-</t>
  </si>
  <si>
    <t>-</t>
  </si>
  <si>
    <t>-</t>
  </si>
  <si>
    <t>-</t>
  </si>
  <si>
    <t>-</t>
  </si>
  <si>
    <t>-</t>
  </si>
  <si>
    <t>-</t>
  </si>
  <si>
    <t>-</t>
  </si>
  <si>
    <t>富里北中学校</t>
  </si>
  <si>
    <t>富里南中学校</t>
  </si>
  <si>
    <t>成田西中学校</t>
  </si>
  <si>
    <t>栄中学校</t>
  </si>
  <si>
    <t>富里高校</t>
  </si>
  <si>
    <t>習志野高校</t>
  </si>
  <si>
    <t>富南中</t>
  </si>
  <si>
    <t>成西中</t>
  </si>
  <si>
    <t>栄中</t>
  </si>
  <si>
    <t>富里高</t>
  </si>
  <si>
    <t>習高</t>
  </si>
  <si>
    <t>富里南中</t>
  </si>
  <si>
    <t>習志野高</t>
  </si>
  <si>
    <t>成田西中</t>
  </si>
  <si>
    <t>栄中</t>
  </si>
  <si>
    <t>富里高</t>
  </si>
  <si>
    <t>順蹴FA</t>
  </si>
  <si>
    <t>成田西中</t>
  </si>
  <si>
    <t>○順位表</t>
  </si>
  <si>
    <t>失点数</t>
  </si>
  <si>
    <t>フレンドリー</t>
  </si>
  <si>
    <t>-</t>
  </si>
  <si>
    <t>平成24年度　第3回　成田市スポーツ・みどり振興財団理事長杯争奪　トワイライトカップ　日程表</t>
  </si>
  <si>
    <t>火</t>
  </si>
  <si>
    <t>水</t>
  </si>
  <si>
    <t>木</t>
  </si>
  <si>
    <t>試合日数</t>
  </si>
  <si>
    <t>＊　数字の入っているところが試合日です。</t>
  </si>
  <si>
    <t>0－4</t>
  </si>
  <si>
    <t>1－2</t>
  </si>
  <si>
    <t>2－0</t>
  </si>
  <si>
    <t>中止</t>
  </si>
  <si>
    <t>○</t>
  </si>
  <si>
    <t>●</t>
  </si>
  <si>
    <t>○</t>
  </si>
  <si>
    <t>●</t>
  </si>
  <si>
    <t>0－2</t>
  </si>
  <si>
    <t>1－0</t>
  </si>
  <si>
    <t>0－1</t>
  </si>
  <si>
    <t>○</t>
  </si>
  <si>
    <t>●</t>
  </si>
  <si>
    <t>4－0</t>
  </si>
  <si>
    <t>0－1</t>
  </si>
  <si>
    <t>8－0</t>
  </si>
  <si>
    <t>○</t>
  </si>
  <si>
    <t>1－1</t>
  </si>
  <si>
    <t>1－1</t>
  </si>
  <si>
    <t>0－4</t>
  </si>
  <si>
    <t>△</t>
  </si>
  <si>
    <t>△</t>
  </si>
  <si>
    <t>2－2</t>
  </si>
  <si>
    <t>1－5</t>
  </si>
  <si>
    <t>○</t>
  </si>
  <si>
    <t>○</t>
  </si>
  <si>
    <t>△</t>
  </si>
  <si>
    <t>●</t>
  </si>
  <si>
    <t>2－0</t>
  </si>
  <si>
    <t>0－0</t>
  </si>
  <si>
    <t>0－2</t>
  </si>
  <si>
    <t>●</t>
  </si>
  <si>
    <t>○</t>
  </si>
  <si>
    <t>○</t>
  </si>
  <si>
    <t>△</t>
  </si>
  <si>
    <t>●</t>
  </si>
  <si>
    <t>△</t>
  </si>
  <si>
    <t>2－0</t>
  </si>
  <si>
    <t>4－1</t>
  </si>
  <si>
    <t>1－1</t>
  </si>
  <si>
    <t>0－3</t>
  </si>
  <si>
    <t>9－0</t>
  </si>
  <si>
    <t>0－5</t>
  </si>
  <si>
    <t>●</t>
  </si>
  <si>
    <t>●</t>
  </si>
  <si>
    <t>○</t>
  </si>
  <si>
    <t>○</t>
  </si>
  <si>
    <t>3－0</t>
  </si>
  <si>
    <t>1－3</t>
  </si>
  <si>
    <t>－</t>
  </si>
  <si>
    <t>1－1</t>
  </si>
  <si>
    <t>3－1</t>
  </si>
  <si>
    <t>●</t>
  </si>
  <si>
    <t>○</t>
  </si>
  <si>
    <t>△</t>
  </si>
  <si>
    <t>●</t>
  </si>
  <si>
    <t>0－1</t>
  </si>
  <si>
    <t>1－0</t>
  </si>
  <si>
    <t>3－0</t>
  </si>
  <si>
    <t>0－3</t>
  </si>
  <si>
    <t>2－0</t>
  </si>
  <si>
    <t>●</t>
  </si>
  <si>
    <t>●</t>
  </si>
  <si>
    <t>2－1</t>
  </si>
  <si>
    <t>2－2</t>
  </si>
  <si>
    <t>1－2</t>
  </si>
  <si>
    <t>2－0</t>
  </si>
  <si>
    <t>1－0</t>
  </si>
  <si>
    <t>1－0</t>
  </si>
  <si>
    <t>1－1</t>
  </si>
  <si>
    <t>1－3</t>
  </si>
  <si>
    <t>○</t>
  </si>
  <si>
    <t>○</t>
  </si>
  <si>
    <t>△</t>
  </si>
  <si>
    <t>●</t>
  </si>
  <si>
    <t>△</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</si>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</sst>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35">
    <font>
      <sz val="11"/>
      <color indexed="8"/>
      <name val="ＭＳ Ｐゴシック"/>
      <family val="3"/>
    </font>
    <font>
      <sz val="6"/>
      <name val="ＭＳ Ｐゴシック"/>
      <family val="3"/>
    </font>
    <font>
      <sz val="10"/>
      <color indexed="8"/>
      <name val="ＭＳ Ｐゴシック"/>
      <family val="3"/>
    </font>
    <font>
      <b/>
      <sz val="14"/>
      <color indexed="8"/>
      <name val="ＭＳ Ｐゴシック"/>
      <family val="3"/>
    </font>
    <font>
      <sz val="11"/>
      <name val="ＭＳ Ｐゴシック"/>
      <family val="3"/>
    </font>
    <font>
      <sz val="11"/>
      <name val="HG丸ｺﾞｼｯｸM-PRO"/>
      <family val="3"/>
    </font>
    <font>
      <sz val="16"/>
      <name val="HG丸ｺﾞｼｯｸM-PRO"/>
      <family val="3"/>
    </font>
    <font>
      <sz val="12"/>
      <name val="HG丸ｺﾞｼｯｸM-PRO"/>
      <family val="3"/>
    </font>
    <font>
      <sz val="14"/>
      <name val="HG丸ｺﾞｼｯｸM-PRO"/>
      <family val="3"/>
    </font>
    <font>
      <sz val="10"/>
      <name val="HG丸ｺﾞｼｯｸM-PRO"/>
      <family val="3"/>
    </font>
    <font>
      <sz val="9"/>
      <name val="HG丸ｺﾞｼｯｸM-PRO"/>
      <family val="3"/>
    </font>
    <font>
      <b/>
      <sz val="11"/>
      <color indexed="8"/>
      <name val="ＭＳ Ｐゴシック"/>
      <family val="3"/>
    </font>
    <font>
      <b/>
      <sz val="18"/>
      <color indexed="8"/>
      <name val="ＭＳ Ｐゴシック"/>
      <family val="3"/>
    </font>
    <font>
      <sz val="10"/>
      <name val="ＭＳ Ｐゴシック"/>
      <family val="3"/>
    </font>
    <font>
      <b/>
      <sz val="10"/>
      <color indexed="8"/>
      <name val="ＭＳ Ｐゴシック"/>
      <family val="3"/>
    </font>
    <font>
      <b/>
      <sz val="11"/>
      <name val="HG丸ｺﾞｼｯｸM-PRO"/>
      <family val="3"/>
    </font>
    <font>
      <sz val="8"/>
      <color indexed="8"/>
      <name val="ＭＳ Ｐゴシック"/>
      <family val="3"/>
    </font>
    <font>
      <sz val="7"/>
      <color indexed="8"/>
      <name val="ＭＳ Ｐゴシック"/>
      <family val="3"/>
    </font>
    <font>
      <b/>
      <sz val="16"/>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color indexed="63"/>
      </bottom>
    </border>
    <border>
      <left style="thin"/>
      <right style="thin"/>
      <top style="thin"/>
      <bottom style="thin"/>
    </border>
    <border>
      <left style="thin">
        <color indexed="22"/>
      </left>
      <right style="thin"/>
      <top style="thin"/>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color indexed="63"/>
      </left>
      <right style="thin">
        <color indexed="22"/>
      </right>
      <top style="thin"/>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color indexed="63"/>
      </right>
      <top>
        <color indexed="63"/>
      </top>
      <bottom style="thin">
        <color indexed="22"/>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color indexed="22"/>
      </left>
      <right style="thin">
        <color indexed="22"/>
      </right>
      <top style="thin"/>
      <bottom>
        <color indexed="63"/>
      </bottom>
    </border>
    <border>
      <left>
        <color indexed="63"/>
      </left>
      <right style="thin"/>
      <top style="thin"/>
      <bottom style="medium"/>
    </border>
    <border>
      <left style="thin"/>
      <right style="thin"/>
      <top>
        <color indexed="63"/>
      </top>
      <bottom style="thin"/>
    </border>
    <border>
      <left style="thin"/>
      <right style="thin"/>
      <top style="thin"/>
      <bottom>
        <color indexed="63"/>
      </bottom>
    </border>
    <border>
      <left style="medium"/>
      <right style="medium"/>
      <top style="thin"/>
      <bottom style="thin"/>
    </border>
    <border>
      <left style="medium"/>
      <right style="medium"/>
      <top style="thin"/>
      <bottom>
        <color indexed="63"/>
      </bottom>
    </border>
    <border>
      <left style="thin"/>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thin">
        <color indexed="22"/>
      </right>
      <top style="thin"/>
      <bottom>
        <color indexed="63"/>
      </bottom>
    </border>
    <border>
      <left style="thin">
        <color indexed="22"/>
      </left>
      <right style="thin"/>
      <top style="thin"/>
      <bottom>
        <color indexed="63"/>
      </bottom>
    </border>
    <border>
      <left style="medium"/>
      <right style="thin"/>
      <top style="medium"/>
      <bottom style="mediu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right>
        <color indexed="63"/>
      </right>
      <top style="thin">
        <color indexed="22"/>
      </top>
      <bottom style="thin"/>
    </border>
    <border>
      <left>
        <color indexed="63"/>
      </left>
      <right style="thin">
        <color indexed="22"/>
      </right>
      <top>
        <color indexed="63"/>
      </top>
      <bottom style="thin">
        <color indexed="22"/>
      </bottom>
    </border>
    <border>
      <left style="thin">
        <color indexed="22"/>
      </left>
      <right>
        <color indexed="63"/>
      </right>
      <top style="thin"/>
      <bottom style="thin">
        <color indexed="22"/>
      </bottom>
    </border>
    <border>
      <left style="medium"/>
      <right>
        <color indexed="63"/>
      </right>
      <top style="medium"/>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medium"/>
      <bottom style="medium"/>
    </border>
    <border>
      <left style="thin"/>
      <right>
        <color indexed="63"/>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color indexed="22"/>
      </right>
      <top style="thin">
        <color indexed="22"/>
      </top>
      <bottom style="thin"/>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color indexed="63"/>
      </right>
      <top>
        <color indexed="63"/>
      </top>
      <bottom style="thin"/>
    </border>
    <border>
      <left style="thin">
        <color indexed="22"/>
      </left>
      <right>
        <color indexed="63"/>
      </right>
      <top style="thin">
        <color indexed="22"/>
      </top>
      <bottom style="thin"/>
    </border>
    <border>
      <left style="thin">
        <color indexed="22"/>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11"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4" fillId="4" borderId="0" applyNumberFormat="0" applyBorder="0" applyAlignment="0" applyProtection="0"/>
  </cellStyleXfs>
  <cellXfs count="29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vertical="center"/>
    </xf>
    <xf numFmtId="0" fontId="5" fillId="0" borderId="0" xfId="60" applyFont="1" applyAlignment="1">
      <alignment horizontal="center" vertical="center"/>
      <protection/>
    </xf>
    <xf numFmtId="0" fontId="5" fillId="0" borderId="11"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14" xfId="60" applyFont="1" applyBorder="1" applyAlignment="1">
      <alignment horizontal="center" vertical="center"/>
      <protection/>
    </xf>
    <xf numFmtId="0" fontId="9" fillId="0" borderId="11" xfId="60" applyFont="1" applyBorder="1" applyAlignment="1">
      <alignment horizontal="center" vertical="center"/>
      <protection/>
    </xf>
    <xf numFmtId="0" fontId="10" fillId="0" borderId="12" xfId="60" applyFont="1" applyBorder="1" applyAlignment="1">
      <alignment horizontal="center" vertical="center"/>
      <protection/>
    </xf>
    <xf numFmtId="0" fontId="10" fillId="0" borderId="14"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0" fontId="10" fillId="0" borderId="12"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10" fillId="0" borderId="15"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10" fillId="0" borderId="15" xfId="60" applyFont="1" applyBorder="1" applyAlignment="1">
      <alignment horizontal="center" vertical="center"/>
      <protection/>
    </xf>
    <xf numFmtId="0" fontId="10" fillId="0" borderId="16" xfId="60" applyFont="1" applyBorder="1" applyAlignment="1">
      <alignment horizontal="center" vertical="center"/>
      <protection/>
    </xf>
    <xf numFmtId="0" fontId="5" fillId="0" borderId="17" xfId="60" applyFont="1" applyBorder="1" applyAlignment="1">
      <alignment horizontal="center" vertical="center"/>
      <protection/>
    </xf>
    <xf numFmtId="0" fontId="10" fillId="0" borderId="18"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9" xfId="60" applyFont="1" applyBorder="1" applyAlignment="1">
      <alignment horizontal="center" vertical="center"/>
      <protection/>
    </xf>
    <xf numFmtId="0" fontId="10" fillId="0" borderId="16" xfId="60" applyFont="1" applyFill="1" applyBorder="1" applyAlignment="1">
      <alignment horizontal="center" vertical="center"/>
      <protection/>
    </xf>
    <xf numFmtId="0" fontId="10" fillId="0" borderId="19" xfId="60" applyFont="1" applyFill="1" applyBorder="1" applyAlignment="1">
      <alignment horizontal="center" vertical="center"/>
      <protection/>
    </xf>
    <xf numFmtId="0" fontId="5" fillId="0" borderId="15" xfId="60" applyFont="1" applyBorder="1" applyAlignment="1">
      <alignment horizontal="center" vertical="center"/>
      <protection/>
    </xf>
    <xf numFmtId="0" fontId="0" fillId="0" borderId="11" xfId="0" applyBorder="1" applyAlignment="1">
      <alignment horizontal="center" vertical="center"/>
    </xf>
    <xf numFmtId="0" fontId="11" fillId="0" borderId="0" xfId="0" applyFont="1" applyFill="1" applyBorder="1" applyAlignment="1">
      <alignment horizontal="left" vertical="center"/>
    </xf>
    <xf numFmtId="0" fontId="11" fillId="0" borderId="0" xfId="0" applyFont="1" applyAlignment="1">
      <alignment vertical="center"/>
    </xf>
    <xf numFmtId="0" fontId="11" fillId="0" borderId="0" xfId="0" applyFont="1" applyFill="1" applyBorder="1" applyAlignment="1">
      <alignment horizontal="center" vertical="center"/>
    </xf>
    <xf numFmtId="0" fontId="0" fillId="0" borderId="0" xfId="0" applyBorder="1" applyAlignment="1">
      <alignment horizontal="center" vertical="center"/>
    </xf>
    <xf numFmtId="56" fontId="0" fillId="0" borderId="0" xfId="0" applyNumberForma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1"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3" fillId="0" borderId="28" xfId="0" applyFont="1" applyBorder="1" applyAlignment="1">
      <alignment horizontal="center" vertical="center"/>
    </xf>
    <xf numFmtId="0" fontId="14" fillId="0" borderId="0" xfId="0" applyFont="1" applyBorder="1" applyAlignment="1">
      <alignment horizontal="center" vertical="center"/>
    </xf>
    <xf numFmtId="0" fontId="0" fillId="0" borderId="32" xfId="0" applyBorder="1" applyAlignment="1">
      <alignment horizontal="center" vertical="center"/>
    </xf>
    <xf numFmtId="0" fontId="5" fillId="0" borderId="33" xfId="60" applyFont="1" applyFill="1" applyBorder="1" applyAlignment="1">
      <alignment horizontal="center" vertical="center"/>
      <protection/>
    </xf>
    <xf numFmtId="0" fontId="0" fillId="0" borderId="34" xfId="0" applyBorder="1" applyAlignment="1">
      <alignment horizontal="center" vertical="center"/>
    </xf>
    <xf numFmtId="0" fontId="2" fillId="0" borderId="35" xfId="0" applyFont="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horizontal="center" vertical="center"/>
    </xf>
    <xf numFmtId="56" fontId="13" fillId="0" borderId="0"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Border="1" applyAlignment="1">
      <alignment horizontal="center" vertical="center"/>
    </xf>
    <xf numFmtId="0" fontId="0" fillId="0" borderId="36"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Border="1" applyAlignment="1">
      <alignment vertical="center"/>
    </xf>
    <xf numFmtId="0" fontId="2" fillId="0" borderId="38" xfId="0" applyFont="1" applyFill="1" applyBorder="1" applyAlignment="1">
      <alignment vertical="center"/>
    </xf>
    <xf numFmtId="56" fontId="13" fillId="0" borderId="11" xfId="0" applyNumberFormat="1" applyFont="1" applyFill="1" applyBorder="1" applyAlignment="1">
      <alignment horizontal="center" vertical="center"/>
    </xf>
    <xf numFmtId="56" fontId="13" fillId="0" borderId="36" xfId="0" applyNumberFormat="1" applyFont="1" applyFill="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shrinkToFit="1"/>
    </xf>
    <xf numFmtId="56" fontId="13" fillId="0" borderId="28" xfId="0" applyNumberFormat="1" applyFont="1" applyFill="1" applyBorder="1" applyAlignment="1">
      <alignment horizontal="center" vertical="center"/>
    </xf>
    <xf numFmtId="0" fontId="14" fillId="0" borderId="28" xfId="0" applyFont="1" applyFill="1" applyBorder="1" applyAlignment="1">
      <alignment horizontal="center" vertical="center" shrinkToFit="1"/>
    </xf>
    <xf numFmtId="56" fontId="13" fillId="0" borderId="39" xfId="0" applyNumberFormat="1" applyFont="1" applyFill="1" applyBorder="1" applyAlignment="1">
      <alignment horizontal="center" vertical="center"/>
    </xf>
    <xf numFmtId="0" fontId="2" fillId="0" borderId="40" xfId="0" applyFont="1" applyBorder="1" applyAlignment="1">
      <alignment vertical="center"/>
    </xf>
    <xf numFmtId="56" fontId="13" fillId="0" borderId="35" xfId="0" applyNumberFormat="1" applyFont="1" applyFill="1" applyBorder="1" applyAlignment="1">
      <alignment horizontal="center" vertical="center"/>
    </xf>
    <xf numFmtId="56" fontId="13" fillId="0" borderId="41" xfId="0" applyNumberFormat="1" applyFont="1" applyFill="1" applyBorder="1" applyAlignment="1">
      <alignment horizontal="center" vertical="center"/>
    </xf>
    <xf numFmtId="0" fontId="14" fillId="0" borderId="42" xfId="0" applyFont="1" applyBorder="1" applyAlignment="1">
      <alignment vertical="center"/>
    </xf>
    <xf numFmtId="0" fontId="2" fillId="0" borderId="43" xfId="0" applyFont="1" applyBorder="1" applyAlignment="1">
      <alignment horizontal="center" vertical="center"/>
    </xf>
    <xf numFmtId="0" fontId="13" fillId="0" borderId="43" xfId="0" applyNumberFormat="1" applyFont="1" applyFill="1" applyBorder="1" applyAlignment="1">
      <alignment horizontal="center" vertical="center"/>
    </xf>
    <xf numFmtId="0" fontId="2" fillId="0" borderId="43" xfId="0" applyFont="1" applyFill="1" applyBorder="1" applyAlignment="1">
      <alignment horizontal="center" vertical="center"/>
    </xf>
    <xf numFmtId="0" fontId="13" fillId="0" borderId="44" xfId="0" applyNumberFormat="1" applyFont="1" applyFill="1" applyBorder="1" applyAlignment="1">
      <alignment horizontal="center" vertical="center"/>
    </xf>
    <xf numFmtId="0" fontId="0" fillId="0" borderId="37" xfId="0" applyBorder="1" applyAlignment="1">
      <alignment vertical="center"/>
    </xf>
    <xf numFmtId="0" fontId="0" fillId="0" borderId="45" xfId="0" applyBorder="1" applyAlignment="1">
      <alignment vertical="center"/>
    </xf>
    <xf numFmtId="0" fontId="11" fillId="0" borderId="0" xfId="0" applyFont="1" applyAlignment="1">
      <alignment vertical="center" wrapText="1"/>
    </xf>
    <xf numFmtId="0" fontId="12" fillId="0" borderId="0" xfId="0" applyFont="1" applyBorder="1" applyAlignment="1">
      <alignment vertical="center"/>
    </xf>
    <xf numFmtId="0" fontId="3" fillId="0" borderId="0" xfId="0" applyFont="1" applyAlignment="1">
      <alignment vertical="center"/>
    </xf>
    <xf numFmtId="0" fontId="2" fillId="0" borderId="32" xfId="0" applyFont="1" applyBorder="1" applyAlignment="1">
      <alignment horizontal="center" vertical="center"/>
    </xf>
    <xf numFmtId="0" fontId="0" fillId="0" borderId="41" xfId="0" applyBorder="1" applyAlignment="1">
      <alignment horizontal="center" vertical="center"/>
    </xf>
    <xf numFmtId="0" fontId="5" fillId="0" borderId="0" xfId="60" applyFont="1" applyBorder="1" applyAlignment="1">
      <alignment horizontal="center" vertical="center"/>
      <protection/>
    </xf>
    <xf numFmtId="56" fontId="13" fillId="24" borderId="11" xfId="0" applyNumberFormat="1" applyFont="1" applyFill="1" applyBorder="1" applyAlignment="1">
      <alignment vertical="center"/>
    </xf>
    <xf numFmtId="0" fontId="2" fillId="0" borderId="46" xfId="0" applyFont="1" applyBorder="1" applyAlignment="1">
      <alignment horizontal="center" vertical="center"/>
    </xf>
    <xf numFmtId="0" fontId="2" fillId="0" borderId="47"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48" xfId="0" applyFont="1" applyBorder="1" applyAlignment="1">
      <alignment horizontal="center" vertical="center"/>
    </xf>
    <xf numFmtId="56" fontId="13" fillId="0" borderId="42" xfId="0" applyNumberFormat="1" applyFont="1" applyFill="1" applyBorder="1" applyAlignment="1">
      <alignment vertical="center"/>
    </xf>
    <xf numFmtId="56" fontId="13" fillId="24" borderId="40" xfId="0" applyNumberFormat="1" applyFont="1" applyFill="1" applyBorder="1" applyAlignment="1">
      <alignment horizontal="center" vertical="center"/>
    </xf>
    <xf numFmtId="56" fontId="13" fillId="24" borderId="37" xfId="0" applyNumberFormat="1" applyFont="1" applyFill="1" applyBorder="1" applyAlignment="1">
      <alignment horizontal="center" vertical="center"/>
    </xf>
    <xf numFmtId="56" fontId="13" fillId="24" borderId="38" xfId="0" applyNumberFormat="1" applyFont="1" applyFill="1" applyBorder="1" applyAlignment="1">
      <alignment horizontal="center" vertical="center"/>
    </xf>
    <xf numFmtId="0" fontId="0" fillId="24" borderId="37" xfId="0" applyFill="1" applyBorder="1" applyAlignment="1">
      <alignment horizontal="center" vertical="center"/>
    </xf>
    <xf numFmtId="0" fontId="0" fillId="24" borderId="45" xfId="0" applyFill="1" applyBorder="1" applyAlignment="1">
      <alignment horizontal="center" vertical="center"/>
    </xf>
    <xf numFmtId="56" fontId="13" fillId="24" borderId="30" xfId="0" applyNumberFormat="1" applyFont="1" applyFill="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1" fillId="0" borderId="0" xfId="0" applyFont="1" applyFill="1" applyBorder="1" applyAlignment="1">
      <alignment vertical="center" wrapText="1"/>
    </xf>
    <xf numFmtId="0" fontId="5" fillId="0" borderId="49" xfId="60" applyFont="1" applyBorder="1" applyAlignment="1">
      <alignment horizontal="center" vertical="center"/>
      <protection/>
    </xf>
    <xf numFmtId="0" fontId="5" fillId="0" borderId="47" xfId="60" applyFont="1" applyBorder="1" applyAlignment="1">
      <alignment horizontal="center" vertical="center"/>
      <protection/>
    </xf>
    <xf numFmtId="0" fontId="0" fillId="0" borderId="50" xfId="0" applyBorder="1" applyAlignment="1">
      <alignment vertical="center"/>
    </xf>
    <xf numFmtId="56" fontId="2" fillId="0" borderId="22" xfId="0" applyNumberFormat="1" applyFont="1" applyBorder="1" applyAlignment="1">
      <alignment vertical="center"/>
    </xf>
    <xf numFmtId="0" fontId="2" fillId="0" borderId="22" xfId="0" applyFont="1" applyBorder="1" applyAlignment="1">
      <alignment vertical="center"/>
    </xf>
    <xf numFmtId="20" fontId="0" fillId="0" borderId="22" xfId="0" applyNumberFormat="1" applyBorder="1" applyAlignment="1">
      <alignment vertical="center"/>
    </xf>
    <xf numFmtId="0" fontId="10" fillId="0" borderId="13" xfId="60" applyFont="1" applyFill="1" applyBorder="1" applyAlignment="1">
      <alignment horizontal="center" vertical="center"/>
      <protection/>
    </xf>
    <xf numFmtId="0" fontId="10" fillId="0" borderId="51" xfId="60" applyFont="1" applyFill="1" applyBorder="1" applyAlignment="1">
      <alignment horizontal="center" vertical="center"/>
      <protection/>
    </xf>
    <xf numFmtId="0" fontId="10" fillId="0" borderId="52" xfId="60" applyFont="1" applyFill="1" applyBorder="1" applyAlignment="1">
      <alignment horizontal="center" vertical="center"/>
      <protection/>
    </xf>
    <xf numFmtId="56" fontId="0" fillId="0" borderId="11" xfId="0" applyNumberFormat="1"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56" fontId="0" fillId="0" borderId="35" xfId="0" applyNumberFormat="1" applyBorder="1" applyAlignment="1">
      <alignment horizontal="center" vertical="center"/>
    </xf>
    <xf numFmtId="0" fontId="0" fillId="0" borderId="53" xfId="0"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17" fillId="0" borderId="43" xfId="0" applyFont="1" applyBorder="1" applyAlignment="1">
      <alignment horizontal="center" vertical="center"/>
    </xf>
    <xf numFmtId="56" fontId="0" fillId="0" borderId="36" xfId="0" applyNumberFormat="1" applyBorder="1" applyAlignment="1">
      <alignment horizontal="center" vertical="center"/>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7" fillId="0" borderId="46" xfId="0" applyFont="1" applyBorder="1" applyAlignment="1">
      <alignment horizontal="center" vertical="center"/>
    </xf>
    <xf numFmtId="0" fontId="5" fillId="0" borderId="54" xfId="60" applyFont="1" applyBorder="1" applyAlignment="1">
      <alignment horizontal="center" vertical="center"/>
      <protection/>
    </xf>
    <xf numFmtId="0" fontId="5" fillId="0" borderId="55" xfId="60" applyFont="1" applyBorder="1" applyAlignment="1">
      <alignment horizontal="center" vertical="center"/>
      <protection/>
    </xf>
    <xf numFmtId="0" fontId="5" fillId="0" borderId="56" xfId="60" applyFont="1" applyBorder="1" applyAlignment="1">
      <alignment horizontal="center" vertical="center"/>
      <protection/>
    </xf>
    <xf numFmtId="0" fontId="5" fillId="0" borderId="56" xfId="60" applyFont="1" applyFill="1" applyBorder="1" applyAlignment="1">
      <alignment vertical="center"/>
      <protection/>
    </xf>
    <xf numFmtId="0" fontId="5" fillId="0" borderId="55" xfId="60"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5" fillId="0" borderId="54" xfId="60" applyFont="1" applyFill="1" applyBorder="1" applyAlignment="1">
      <alignment horizontal="center" vertical="center"/>
      <protection/>
    </xf>
    <xf numFmtId="0" fontId="5" fillId="0" borderId="57" xfId="60" applyFont="1" applyBorder="1" applyAlignment="1">
      <alignment horizontal="center" vertical="center"/>
      <protection/>
    </xf>
    <xf numFmtId="0" fontId="5" fillId="0" borderId="58"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59" xfId="60" applyFont="1" applyBorder="1" applyAlignment="1">
      <alignment horizontal="center" vertical="center"/>
      <protection/>
    </xf>
    <xf numFmtId="0" fontId="5" fillId="0" borderId="60" xfId="60" applyFont="1" applyBorder="1" applyAlignment="1">
      <alignment horizontal="center" vertical="center"/>
      <protection/>
    </xf>
    <xf numFmtId="0" fontId="5" fillId="0" borderId="14" xfId="60" applyFont="1" applyFill="1" applyBorder="1" applyAlignment="1">
      <alignment vertical="center"/>
      <protection/>
    </xf>
    <xf numFmtId="0" fontId="5" fillId="0" borderId="13" xfId="60" applyFont="1" applyFill="1" applyBorder="1" applyAlignment="1">
      <alignment vertical="center"/>
      <protection/>
    </xf>
    <xf numFmtId="0" fontId="5" fillId="0" borderId="57" xfId="60" applyFont="1" applyFill="1" applyBorder="1" applyAlignment="1">
      <alignment horizontal="center" vertical="center"/>
      <protection/>
    </xf>
    <xf numFmtId="0" fontId="5" fillId="0" borderId="59" xfId="60" applyFont="1" applyFill="1" applyBorder="1" applyAlignment="1">
      <alignment horizontal="center" vertical="center"/>
      <protection/>
    </xf>
    <xf numFmtId="0" fontId="18" fillId="0" borderId="0" xfId="0" applyFont="1" applyBorder="1" applyAlignment="1">
      <alignment vertical="center"/>
    </xf>
    <xf numFmtId="0" fontId="19" fillId="0" borderId="44" xfId="0" applyFont="1" applyBorder="1" applyAlignment="1">
      <alignment horizontal="center" vertical="center"/>
    </xf>
    <xf numFmtId="0" fontId="0" fillId="0" borderId="61" xfId="0" applyBorder="1" applyAlignment="1">
      <alignment horizontal="center" vertical="center"/>
    </xf>
    <xf numFmtId="0" fontId="2" fillId="0" borderId="62" xfId="0" applyFont="1" applyBorder="1" applyAlignment="1">
      <alignment horizontal="center" vertical="center"/>
    </xf>
    <xf numFmtId="0" fontId="2" fillId="0" borderId="34" xfId="0" applyFont="1" applyBorder="1" applyAlignment="1">
      <alignment horizontal="center" vertical="center"/>
    </xf>
    <xf numFmtId="0" fontId="0" fillId="0" borderId="63" xfId="0" applyBorder="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xf>
    <xf numFmtId="0" fontId="16" fillId="0" borderId="28" xfId="0" applyFont="1" applyBorder="1" applyAlignment="1">
      <alignment horizontal="center" vertical="center"/>
    </xf>
    <xf numFmtId="20" fontId="0" fillId="0" borderId="11"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11" xfId="0" applyFont="1"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2" fillId="0" borderId="0"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67" xfId="0" applyFont="1" applyBorder="1" applyAlignment="1">
      <alignment horizontal="center" vertical="center"/>
    </xf>
    <xf numFmtId="56" fontId="2" fillId="0" borderId="26" xfId="0" applyNumberFormat="1" applyFont="1" applyBorder="1" applyAlignment="1">
      <alignment horizontal="center" vertical="center"/>
    </xf>
    <xf numFmtId="20" fontId="0" fillId="0" borderId="30" xfId="0" applyNumberFormat="1" applyBorder="1" applyAlignment="1">
      <alignment horizontal="center" vertical="center"/>
    </xf>
    <xf numFmtId="49" fontId="0" fillId="0" borderId="30" xfId="0" applyNumberFormat="1" applyBorder="1" applyAlignment="1">
      <alignment horizontal="center" vertical="center"/>
    </xf>
    <xf numFmtId="0" fontId="0" fillId="0" borderId="67"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0" fontId="18" fillId="0" borderId="0" xfId="0" applyFont="1" applyBorder="1" applyAlignment="1">
      <alignment horizontal="center" vertical="center"/>
    </xf>
    <xf numFmtId="0" fontId="0" fillId="0" borderId="30" xfId="0" applyBorder="1" applyAlignment="1">
      <alignment horizontal="center" vertical="center"/>
    </xf>
    <xf numFmtId="0" fontId="11" fillId="0" borderId="0" xfId="0" applyFont="1" applyFill="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20" fontId="0" fillId="0" borderId="0" xfId="0" applyNumberForma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6" xfId="0" applyBorder="1" applyAlignment="1">
      <alignment horizontal="center" vertical="center"/>
    </xf>
    <xf numFmtId="0" fontId="2" fillId="0" borderId="65" xfId="0" applyFont="1" applyBorder="1" applyAlignment="1">
      <alignment horizontal="center" vertical="center"/>
    </xf>
    <xf numFmtId="0" fontId="2" fillId="0" borderId="72" xfId="0" applyFont="1" applyBorder="1" applyAlignment="1">
      <alignment horizontal="center" vertical="center"/>
    </xf>
    <xf numFmtId="0" fontId="2" fillId="0" borderId="32" xfId="0" applyFont="1" applyBorder="1" applyAlignment="1">
      <alignment horizontal="center" vertical="center"/>
    </xf>
    <xf numFmtId="0" fontId="0" fillId="0" borderId="73" xfId="0" applyBorder="1" applyAlignment="1">
      <alignment horizontal="center" vertical="center"/>
    </xf>
    <xf numFmtId="0" fontId="0" fillId="0" borderId="32" xfId="0" applyBorder="1" applyAlignment="1">
      <alignment horizontal="center" vertical="center"/>
    </xf>
    <xf numFmtId="0" fontId="2" fillId="0" borderId="68" xfId="0" applyFont="1" applyBorder="1" applyAlignment="1">
      <alignment horizontal="center" vertical="center"/>
    </xf>
    <xf numFmtId="0" fontId="2" fillId="0" borderId="63" xfId="0" applyFont="1" applyBorder="1" applyAlignment="1">
      <alignment horizontal="center" vertical="center"/>
    </xf>
    <xf numFmtId="0" fontId="2" fillId="0" borderId="69" xfId="0" applyFont="1"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49" fontId="0" fillId="0" borderId="11" xfId="0" applyNumberFormat="1" applyBorder="1" applyAlignment="1">
      <alignment horizontal="center" vertical="center"/>
    </xf>
    <xf numFmtId="0" fontId="0" fillId="0" borderId="41" xfId="0" applyBorder="1" applyAlignment="1">
      <alignment horizontal="center" vertical="center"/>
    </xf>
    <xf numFmtId="0" fontId="0" fillId="0" borderId="31" xfId="0" applyBorder="1" applyAlignment="1">
      <alignment horizontal="center" vertical="center"/>
    </xf>
    <xf numFmtId="56" fontId="2" fillId="0" borderId="29" xfId="0" applyNumberFormat="1" applyFont="1" applyBorder="1" applyAlignment="1">
      <alignment horizontal="center" vertical="center"/>
    </xf>
    <xf numFmtId="0" fontId="2" fillId="0" borderId="30"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2" fillId="0" borderId="26" xfId="0" applyFont="1" applyBorder="1" applyAlignment="1">
      <alignment horizontal="center" vertical="center"/>
    </xf>
    <xf numFmtId="0" fontId="0" fillId="0" borderId="23" xfId="0" applyBorder="1" applyAlignment="1">
      <alignment horizontal="center" vertical="center"/>
    </xf>
    <xf numFmtId="20" fontId="0" fillId="0" borderId="35" xfId="0" applyNumberFormat="1" applyBorder="1" applyAlignment="1">
      <alignment horizontal="center" vertical="center"/>
    </xf>
    <xf numFmtId="56" fontId="2" fillId="0" borderId="73" xfId="0" applyNumberFormat="1" applyFont="1" applyBorder="1" applyAlignment="1">
      <alignment horizontal="center" vertical="center"/>
    </xf>
    <xf numFmtId="56" fontId="2" fillId="0" borderId="27" xfId="0" applyNumberFormat="1" applyFont="1" applyBorder="1" applyAlignment="1">
      <alignment horizontal="center" vertical="center"/>
    </xf>
    <xf numFmtId="0" fontId="2" fillId="0" borderId="35"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5" fillId="0" borderId="78" xfId="60" applyFont="1" applyFill="1" applyBorder="1" applyAlignment="1">
      <alignment horizontal="center" vertical="center"/>
      <protection/>
    </xf>
    <xf numFmtId="0" fontId="5" fillId="0" borderId="49" xfId="60" applyFont="1" applyFill="1" applyBorder="1" applyAlignment="1">
      <alignment horizontal="center" vertical="center"/>
      <protection/>
    </xf>
    <xf numFmtId="0" fontId="5" fillId="0" borderId="47" xfId="60" applyFont="1" applyFill="1" applyBorder="1" applyAlignment="1">
      <alignment horizontal="center" vertical="center"/>
      <protection/>
    </xf>
    <xf numFmtId="0" fontId="7" fillId="0" borderId="11" xfId="60" applyFont="1" applyBorder="1" applyAlignment="1">
      <alignment horizontal="center" vertical="center"/>
      <protection/>
    </xf>
    <xf numFmtId="0" fontId="5" fillId="0" borderId="11" xfId="60" applyFont="1" applyBorder="1" applyAlignment="1">
      <alignment horizontal="center" vertical="center"/>
      <protection/>
    </xf>
    <xf numFmtId="0" fontId="10" fillId="0" borderId="78" xfId="60" applyFont="1" applyBorder="1" applyAlignment="1">
      <alignment horizontal="center" vertical="center"/>
      <protection/>
    </xf>
    <xf numFmtId="0" fontId="10" fillId="0" borderId="49" xfId="60" applyFont="1" applyBorder="1" applyAlignment="1">
      <alignment horizontal="center" vertical="center"/>
      <protection/>
    </xf>
    <xf numFmtId="0" fontId="10" fillId="0" borderId="47" xfId="60" applyFont="1" applyBorder="1" applyAlignment="1">
      <alignment horizontal="center" vertical="center"/>
      <protection/>
    </xf>
    <xf numFmtId="0" fontId="10" fillId="0" borderId="78" xfId="60" applyFont="1" applyFill="1" applyBorder="1" applyAlignment="1">
      <alignment horizontal="center" vertical="center"/>
      <protection/>
    </xf>
    <xf numFmtId="0" fontId="10" fillId="0" borderId="49" xfId="60" applyFont="1" applyFill="1" applyBorder="1" applyAlignment="1">
      <alignment horizontal="center" vertical="center"/>
      <protection/>
    </xf>
    <xf numFmtId="0" fontId="10" fillId="0" borderId="47" xfId="60" applyFont="1" applyFill="1" applyBorder="1" applyAlignment="1">
      <alignment horizontal="center" vertical="center"/>
      <protection/>
    </xf>
    <xf numFmtId="0" fontId="15" fillId="0" borderId="49" xfId="60" applyFont="1" applyBorder="1" applyAlignment="1">
      <alignment horizontal="center" vertical="center"/>
      <protection/>
    </xf>
    <xf numFmtId="0" fontId="5" fillId="0" borderId="78" xfId="60" applyFont="1" applyBorder="1" applyAlignment="1">
      <alignment horizontal="center" vertical="center"/>
      <protection/>
    </xf>
    <xf numFmtId="0" fontId="5" fillId="0" borderId="49" xfId="60" applyFont="1" applyBorder="1" applyAlignment="1">
      <alignment horizontal="center" vertical="center"/>
      <protection/>
    </xf>
    <xf numFmtId="0" fontId="5" fillId="0" borderId="47" xfId="60" applyFont="1" applyBorder="1" applyAlignment="1">
      <alignment horizontal="center" vertical="center"/>
      <protection/>
    </xf>
    <xf numFmtId="0" fontId="5" fillId="0" borderId="79" xfId="60" applyFont="1" applyBorder="1" applyAlignment="1">
      <alignment horizontal="center" vertical="center"/>
      <protection/>
    </xf>
    <xf numFmtId="0" fontId="5" fillId="0" borderId="80" xfId="60" applyFont="1" applyBorder="1" applyAlignment="1">
      <alignment horizontal="center" vertical="center"/>
      <protection/>
    </xf>
    <xf numFmtId="0" fontId="5" fillId="0" borderId="81" xfId="60" applyFont="1" applyBorder="1" applyAlignment="1">
      <alignment horizontal="center" vertical="center"/>
      <protection/>
    </xf>
    <xf numFmtId="0" fontId="5" fillId="0" borderId="82" xfId="60" applyFont="1" applyFill="1" applyBorder="1" applyAlignment="1">
      <alignment horizontal="center" vertical="center"/>
      <protection/>
    </xf>
    <xf numFmtId="0" fontId="5" fillId="0" borderId="83" xfId="60" applyFont="1" applyFill="1" applyBorder="1" applyAlignment="1">
      <alignment horizontal="center" vertical="center"/>
      <protection/>
    </xf>
    <xf numFmtId="0" fontId="5" fillId="0" borderId="84" xfId="60" applyFont="1" applyFill="1" applyBorder="1" applyAlignment="1">
      <alignment horizontal="center" vertical="center"/>
      <protection/>
    </xf>
    <xf numFmtId="0" fontId="5" fillId="0" borderId="0" xfId="60" applyFont="1" applyBorder="1" applyAlignment="1">
      <alignment horizontal="center" vertical="center"/>
      <protection/>
    </xf>
    <xf numFmtId="0" fontId="10" fillId="0" borderId="58" xfId="60" applyFont="1" applyBorder="1" applyAlignment="1">
      <alignment horizontal="center" vertical="center"/>
      <protection/>
    </xf>
    <xf numFmtId="0" fontId="10" fillId="0" borderId="85" xfId="60" applyFont="1" applyBorder="1" applyAlignment="1">
      <alignment horizontal="center" vertical="center"/>
      <protection/>
    </xf>
    <xf numFmtId="0" fontId="10" fillId="0" borderId="86" xfId="60" applyFont="1" applyBorder="1" applyAlignment="1">
      <alignment horizontal="center" vertical="center"/>
      <protection/>
    </xf>
    <xf numFmtId="0" fontId="10" fillId="0" borderId="82" xfId="60" applyFont="1" applyBorder="1" applyAlignment="1">
      <alignment horizontal="center" vertical="center"/>
      <protection/>
    </xf>
    <xf numFmtId="0" fontId="10" fillId="0" borderId="83" xfId="60" applyFont="1" applyBorder="1" applyAlignment="1">
      <alignment horizontal="center" vertical="center"/>
      <protection/>
    </xf>
    <xf numFmtId="0" fontId="10" fillId="0" borderId="84" xfId="60" applyFont="1" applyBorder="1" applyAlignment="1">
      <alignment horizontal="center" vertical="center"/>
      <protection/>
    </xf>
    <xf numFmtId="0" fontId="5" fillId="0" borderId="58" xfId="60" applyFont="1" applyBorder="1" applyAlignment="1">
      <alignment horizontal="center" vertical="center"/>
      <protection/>
    </xf>
    <xf numFmtId="0" fontId="5" fillId="0" borderId="85" xfId="60" applyFont="1" applyBorder="1" applyAlignment="1">
      <alignment horizontal="center" vertical="center"/>
      <protection/>
    </xf>
    <xf numFmtId="0" fontId="5" fillId="0" borderId="86" xfId="60" applyFont="1" applyBorder="1" applyAlignment="1">
      <alignment horizontal="center" vertical="center"/>
      <protection/>
    </xf>
    <xf numFmtId="0" fontId="5" fillId="25" borderId="87" xfId="60" applyFont="1" applyFill="1" applyBorder="1" applyAlignment="1">
      <alignment horizontal="center" vertical="center"/>
      <protection/>
    </xf>
    <xf numFmtId="0" fontId="5" fillId="25" borderId="88" xfId="60" applyFont="1" applyFill="1" applyBorder="1" applyAlignment="1">
      <alignment horizontal="center" vertical="center"/>
      <protection/>
    </xf>
    <xf numFmtId="0" fontId="5" fillId="25" borderId="48" xfId="60" applyFont="1" applyFill="1" applyBorder="1" applyAlignment="1">
      <alignment horizontal="center" vertical="center"/>
      <protection/>
    </xf>
    <xf numFmtId="0" fontId="5" fillId="25" borderId="78" xfId="60" applyFont="1" applyFill="1" applyBorder="1" applyAlignment="1">
      <alignment horizontal="center" vertical="center"/>
      <protection/>
    </xf>
    <xf numFmtId="0" fontId="5" fillId="25" borderId="49" xfId="60" applyFont="1" applyFill="1" applyBorder="1" applyAlignment="1">
      <alignment horizontal="center" vertical="center"/>
      <protection/>
    </xf>
    <xf numFmtId="0" fontId="5" fillId="25" borderId="47" xfId="60" applyFont="1" applyFill="1" applyBorder="1" applyAlignment="1">
      <alignment horizontal="center" vertical="center"/>
      <protection/>
    </xf>
    <xf numFmtId="0" fontId="10" fillId="0" borderId="89" xfId="60" applyFont="1" applyBorder="1" applyAlignment="1">
      <alignment horizontal="center" vertical="center"/>
      <protection/>
    </xf>
    <xf numFmtId="0" fontId="5" fillId="0" borderId="89" xfId="60" applyFont="1" applyFill="1" applyBorder="1" applyAlignment="1">
      <alignment horizontal="center" vertical="center"/>
      <protection/>
    </xf>
    <xf numFmtId="0" fontId="10" fillId="0" borderId="89" xfId="60" applyFont="1" applyFill="1" applyBorder="1" applyAlignment="1">
      <alignment horizontal="center" vertical="center"/>
      <protection/>
    </xf>
    <xf numFmtId="0" fontId="10" fillId="0" borderId="83" xfId="60" applyFont="1" applyFill="1" applyBorder="1" applyAlignment="1">
      <alignment horizontal="center" vertical="center"/>
      <protection/>
    </xf>
    <xf numFmtId="0" fontId="10" fillId="0" borderId="84" xfId="60" applyFont="1" applyFill="1" applyBorder="1" applyAlignment="1">
      <alignment horizontal="center" vertical="center"/>
      <protection/>
    </xf>
    <xf numFmtId="0" fontId="10" fillId="0" borderId="11" xfId="60" applyFont="1" applyBorder="1" applyAlignment="1">
      <alignment horizontal="center" vertical="center"/>
      <protection/>
    </xf>
    <xf numFmtId="0" fontId="10" fillId="0" borderId="65" xfId="60" applyFont="1" applyBorder="1" applyAlignment="1">
      <alignment horizontal="center" vertical="center"/>
      <protection/>
    </xf>
    <xf numFmtId="0" fontId="10" fillId="0" borderId="72" xfId="60" applyFont="1" applyBorder="1" applyAlignment="1">
      <alignment horizontal="center" vertical="center"/>
      <protection/>
    </xf>
    <xf numFmtId="0" fontId="10" fillId="0" borderId="32" xfId="60" applyFont="1" applyBorder="1" applyAlignment="1">
      <alignment horizontal="center" vertical="center"/>
      <protection/>
    </xf>
    <xf numFmtId="0" fontId="5" fillId="0" borderId="89" xfId="60" applyFont="1" applyBorder="1" applyAlignment="1">
      <alignment horizontal="center" vertical="center"/>
      <protection/>
    </xf>
    <xf numFmtId="0" fontId="5" fillId="0" borderId="83" xfId="60" applyFont="1" applyBorder="1" applyAlignment="1">
      <alignment horizontal="center" vertical="center"/>
      <protection/>
    </xf>
    <xf numFmtId="0" fontId="5" fillId="0" borderId="84" xfId="60" applyFont="1" applyBorder="1" applyAlignment="1">
      <alignment horizontal="center" vertical="center"/>
      <protection/>
    </xf>
    <xf numFmtId="0" fontId="10" fillId="0" borderId="90" xfId="60" applyFont="1" applyFill="1" applyBorder="1" applyAlignment="1">
      <alignment horizontal="center" vertical="center"/>
      <protection/>
    </xf>
    <xf numFmtId="0" fontId="10" fillId="0" borderId="91" xfId="60" applyFont="1" applyFill="1" applyBorder="1" applyAlignment="1">
      <alignment horizontal="center" vertical="center"/>
      <protection/>
    </xf>
    <xf numFmtId="0" fontId="10" fillId="0" borderId="92" xfId="60" applyFont="1" applyFill="1" applyBorder="1" applyAlignment="1">
      <alignment horizontal="center" vertical="center"/>
      <protection/>
    </xf>
    <xf numFmtId="0" fontId="6" fillId="0" borderId="88" xfId="60" applyFont="1" applyBorder="1" applyAlignment="1">
      <alignment horizontal="center" vertical="center"/>
      <protection/>
    </xf>
    <xf numFmtId="0" fontId="6" fillId="0" borderId="88" xfId="60" applyFont="1" applyBorder="1" applyAlignment="1">
      <alignment horizontal="left" vertical="center"/>
      <protection/>
    </xf>
    <xf numFmtId="0" fontId="8" fillId="0" borderId="11" xfId="60" applyFont="1" applyBorder="1" applyAlignment="1">
      <alignment horizontal="center" vertical="center"/>
      <protection/>
    </xf>
    <xf numFmtId="0" fontId="8" fillId="0" borderId="32" xfId="60" applyFont="1" applyBorder="1" applyAlignment="1">
      <alignment horizontal="center" vertical="center"/>
      <protection/>
    </xf>
    <xf numFmtId="0" fontId="10" fillId="0" borderId="93" xfId="60" applyFont="1" applyBorder="1" applyAlignment="1">
      <alignment horizontal="center" vertical="center"/>
      <protection/>
    </xf>
    <xf numFmtId="0" fontId="10" fillId="0" borderId="93" xfId="60" applyFont="1" applyFill="1" applyBorder="1" applyAlignment="1">
      <alignment horizontal="center" vertical="center"/>
      <protection/>
    </xf>
    <xf numFmtId="0" fontId="10" fillId="0" borderId="79" xfId="60" applyFont="1" applyFill="1" applyBorder="1" applyAlignment="1">
      <alignment horizontal="center" vertical="center"/>
      <protection/>
    </xf>
    <xf numFmtId="0" fontId="10" fillId="0" borderId="80" xfId="60" applyFont="1" applyFill="1" applyBorder="1" applyAlignment="1">
      <alignment horizontal="center" vertical="center"/>
      <protection/>
    </xf>
    <xf numFmtId="0" fontId="10" fillId="0" borderId="81" xfId="60" applyFont="1" applyFill="1" applyBorder="1" applyAlignment="1">
      <alignment horizontal="center" vertical="center"/>
      <protection/>
    </xf>
    <xf numFmtId="0" fontId="5" fillId="0" borderId="93" xfId="60" applyFont="1" applyFill="1" applyBorder="1" applyAlignment="1">
      <alignment horizontal="center" vertical="center"/>
      <protection/>
    </xf>
    <xf numFmtId="0" fontId="5" fillId="0" borderId="79"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90" xfId="60" applyFont="1" applyFill="1" applyBorder="1" applyAlignment="1">
      <alignment horizontal="center" vertical="center"/>
      <protection/>
    </xf>
    <xf numFmtId="0" fontId="5" fillId="0" borderId="91" xfId="60" applyFont="1" applyFill="1" applyBorder="1" applyAlignment="1">
      <alignment horizontal="center" vertical="center"/>
      <protection/>
    </xf>
    <xf numFmtId="0" fontId="5" fillId="0" borderId="94" xfId="60" applyFont="1" applyFill="1" applyBorder="1" applyAlignment="1">
      <alignment horizontal="center" vertical="center"/>
      <protection/>
    </xf>
    <xf numFmtId="0" fontId="5" fillId="0" borderId="58" xfId="60" applyFont="1" applyFill="1" applyBorder="1" applyAlignment="1">
      <alignment horizontal="center" vertical="center"/>
      <protection/>
    </xf>
    <xf numFmtId="0" fontId="5" fillId="0" borderId="85" xfId="60" applyFont="1" applyFill="1" applyBorder="1" applyAlignment="1">
      <alignment horizontal="center" vertical="center"/>
      <protection/>
    </xf>
    <xf numFmtId="0" fontId="5" fillId="0" borderId="86" xfId="60" applyFont="1" applyFill="1" applyBorder="1" applyAlignment="1">
      <alignment horizontal="center" vertical="center"/>
      <protection/>
    </xf>
    <xf numFmtId="0" fontId="10" fillId="0" borderId="36" xfId="60" applyFont="1" applyBorder="1" applyAlignment="1">
      <alignment horizontal="center" vertical="center"/>
      <protection/>
    </xf>
    <xf numFmtId="0" fontId="10" fillId="0" borderId="35" xfId="60" applyFont="1" applyBorder="1" applyAlignment="1">
      <alignment horizontal="center" vertical="center"/>
      <protection/>
    </xf>
    <xf numFmtId="0" fontId="5" fillId="0" borderId="0" xfId="60" applyFont="1" applyAlignment="1">
      <alignment horizontal="center" vertical="center"/>
      <protection/>
    </xf>
    <xf numFmtId="0" fontId="10" fillId="0" borderId="94" xfId="60" applyFont="1" applyFill="1" applyBorder="1" applyAlignment="1">
      <alignment horizontal="center" vertical="center"/>
      <protection/>
    </xf>
    <xf numFmtId="56" fontId="10" fillId="0" borderId="89" xfId="60" applyNumberFormat="1" applyFont="1" applyFill="1" applyBorder="1" applyAlignment="1">
      <alignment horizontal="center" vertical="center"/>
      <protection/>
    </xf>
    <xf numFmtId="0" fontId="5" fillId="0" borderId="92" xfId="60" applyFont="1" applyFill="1" applyBorder="1" applyAlignment="1">
      <alignment horizontal="center" vertical="center"/>
      <protection/>
    </xf>
    <xf numFmtId="0" fontId="5" fillId="0" borderId="36" xfId="60" applyFont="1" applyBorder="1" applyAlignment="1">
      <alignment horizontal="center" vertical="center"/>
      <protection/>
    </xf>
    <xf numFmtId="0" fontId="5" fillId="0" borderId="35" xfId="60"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標準 2_09-10+県U-..(1)"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zoomScalePageLayoutView="0" workbookViewId="0" topLeftCell="A1">
      <selection activeCell="N7" sqref="N7"/>
    </sheetView>
  </sheetViews>
  <sheetFormatPr defaultColWidth="9.00390625" defaultRowHeight="13.5"/>
  <cols>
    <col min="1" max="11" width="10.625" style="0" customWidth="1"/>
    <col min="12" max="12" width="10.125" style="0" customWidth="1"/>
    <col min="13" max="13" width="10.75390625" style="0" customWidth="1"/>
    <col min="14" max="14" width="10.375" style="0" customWidth="1"/>
  </cols>
  <sheetData>
    <row r="1" spans="1:14" ht="21">
      <c r="A1" s="176" t="s">
        <v>111</v>
      </c>
      <c r="B1" s="176"/>
      <c r="C1" s="176"/>
      <c r="D1" s="176"/>
      <c r="E1" s="176"/>
      <c r="F1" s="176"/>
      <c r="G1" s="176"/>
      <c r="H1" s="176"/>
      <c r="I1" s="176"/>
      <c r="J1" s="176"/>
      <c r="K1" s="176"/>
      <c r="L1" s="176"/>
      <c r="M1" s="150"/>
      <c r="N1" s="89"/>
    </row>
    <row r="2" ht="14.25" thickBot="1">
      <c r="K2" s="1"/>
    </row>
    <row r="3" spans="1:11" ht="13.5">
      <c r="A3" s="44"/>
      <c r="B3" s="45"/>
      <c r="C3" s="46" t="s">
        <v>68</v>
      </c>
      <c r="D3" s="46" t="s">
        <v>69</v>
      </c>
      <c r="E3" s="47" t="s">
        <v>107</v>
      </c>
      <c r="G3" s="44"/>
      <c r="H3" s="179" t="s">
        <v>24</v>
      </c>
      <c r="I3" s="180"/>
      <c r="J3" s="47" t="s">
        <v>25</v>
      </c>
      <c r="K3" s="38"/>
    </row>
    <row r="4" spans="1:11" ht="13.5">
      <c r="A4" s="48" t="s">
        <v>70</v>
      </c>
      <c r="B4" s="94">
        <v>41044</v>
      </c>
      <c r="C4" s="43" t="s">
        <v>71</v>
      </c>
      <c r="D4" s="43" t="s">
        <v>72</v>
      </c>
      <c r="E4" s="73" t="s">
        <v>102</v>
      </c>
      <c r="G4" s="49" t="s">
        <v>21</v>
      </c>
      <c r="H4" s="181" t="s">
        <v>58</v>
      </c>
      <c r="I4" s="181"/>
      <c r="J4" s="92" t="s">
        <v>59</v>
      </c>
      <c r="K4" s="38"/>
    </row>
    <row r="5" spans="1:11" ht="13.5">
      <c r="A5" s="48" t="s">
        <v>73</v>
      </c>
      <c r="B5" s="94">
        <v>41045</v>
      </c>
      <c r="C5" s="43" t="s">
        <v>71</v>
      </c>
      <c r="D5" s="43" t="s">
        <v>74</v>
      </c>
      <c r="E5" s="73" t="s">
        <v>102</v>
      </c>
      <c r="G5" s="48" t="s">
        <v>22</v>
      </c>
      <c r="H5" s="182" t="s">
        <v>60</v>
      </c>
      <c r="I5" s="182"/>
      <c r="J5" s="50" t="s">
        <v>61</v>
      </c>
      <c r="K5" s="38"/>
    </row>
    <row r="6" spans="1:11" ht="14.25" thickBot="1">
      <c r="A6" s="48" t="s">
        <v>75</v>
      </c>
      <c r="B6" s="94">
        <v>41046</v>
      </c>
      <c r="C6" s="43" t="s">
        <v>72</v>
      </c>
      <c r="D6" s="43" t="s">
        <v>76</v>
      </c>
      <c r="E6" s="73" t="s">
        <v>93</v>
      </c>
      <c r="G6" s="51" t="s">
        <v>23</v>
      </c>
      <c r="H6" s="177" t="s">
        <v>64</v>
      </c>
      <c r="I6" s="177"/>
      <c r="J6" s="53" t="s">
        <v>65</v>
      </c>
      <c r="K6" s="38"/>
    </row>
    <row r="7" spans="1:5" ht="13.5">
      <c r="A7" s="48" t="s">
        <v>77</v>
      </c>
      <c r="B7" s="94">
        <v>41051</v>
      </c>
      <c r="C7" s="43" t="s">
        <v>74</v>
      </c>
      <c r="D7" s="43" t="s">
        <v>72</v>
      </c>
      <c r="E7" s="73"/>
    </row>
    <row r="8" spans="1:13" ht="13.5" customHeight="1">
      <c r="A8" s="48" t="s">
        <v>78</v>
      </c>
      <c r="B8" s="94">
        <v>41052</v>
      </c>
      <c r="C8" s="74" t="s">
        <v>76</v>
      </c>
      <c r="D8" s="74" t="s">
        <v>79</v>
      </c>
      <c r="E8" s="73" t="s">
        <v>71</v>
      </c>
      <c r="G8" s="178" t="s">
        <v>62</v>
      </c>
      <c r="H8" s="178"/>
      <c r="I8" s="178"/>
      <c r="J8" s="178"/>
      <c r="K8" s="178"/>
      <c r="L8" s="108"/>
      <c r="M8" s="108"/>
    </row>
    <row r="9" spans="1:13" ht="13.5">
      <c r="A9" s="48" t="s">
        <v>80</v>
      </c>
      <c r="B9" s="94">
        <v>41053</v>
      </c>
      <c r="C9" s="64" t="s">
        <v>72</v>
      </c>
      <c r="D9" s="43" t="s">
        <v>81</v>
      </c>
      <c r="E9" s="73" t="s">
        <v>93</v>
      </c>
      <c r="G9" s="178"/>
      <c r="H9" s="178"/>
      <c r="I9" s="178"/>
      <c r="J9" s="178"/>
      <c r="K9" s="178"/>
      <c r="L9" s="108"/>
      <c r="M9" s="108"/>
    </row>
    <row r="10" spans="1:13" ht="13.5">
      <c r="A10" s="48" t="s">
        <v>82</v>
      </c>
      <c r="B10" s="94">
        <v>41058</v>
      </c>
      <c r="C10" s="43" t="s">
        <v>83</v>
      </c>
      <c r="D10" s="43" t="s">
        <v>84</v>
      </c>
      <c r="E10" s="73" t="s">
        <v>108</v>
      </c>
      <c r="G10" s="178"/>
      <c r="H10" s="178"/>
      <c r="I10" s="178"/>
      <c r="J10" s="178"/>
      <c r="K10" s="178"/>
      <c r="L10" s="108"/>
      <c r="M10" s="108"/>
    </row>
    <row r="11" spans="1:13" ht="13.5">
      <c r="A11" s="48" t="s">
        <v>85</v>
      </c>
      <c r="B11" s="94">
        <v>41059</v>
      </c>
      <c r="C11" s="43" t="s">
        <v>86</v>
      </c>
      <c r="D11" s="43" t="s">
        <v>74</v>
      </c>
      <c r="E11" s="73" t="s">
        <v>81</v>
      </c>
      <c r="G11" s="178"/>
      <c r="H11" s="178"/>
      <c r="I11" s="178"/>
      <c r="J11" s="178"/>
      <c r="K11" s="178"/>
      <c r="L11" s="108"/>
      <c r="M11" s="108"/>
    </row>
    <row r="12" spans="1:13" ht="13.5">
      <c r="A12" s="48" t="s">
        <v>87</v>
      </c>
      <c r="B12" s="94">
        <v>41060</v>
      </c>
      <c r="C12" s="43" t="s">
        <v>84</v>
      </c>
      <c r="D12" s="43" t="s">
        <v>86</v>
      </c>
      <c r="E12" s="73" t="s">
        <v>97</v>
      </c>
      <c r="G12" s="178"/>
      <c r="H12" s="178"/>
      <c r="I12" s="178"/>
      <c r="J12" s="178"/>
      <c r="K12" s="178"/>
      <c r="L12" s="108"/>
      <c r="M12" s="108"/>
    </row>
    <row r="13" spans="1:13" ht="13.5">
      <c r="A13" s="48" t="s">
        <v>88</v>
      </c>
      <c r="B13" s="94">
        <v>41065</v>
      </c>
      <c r="C13" s="43" t="s">
        <v>81</v>
      </c>
      <c r="D13" s="43" t="s">
        <v>89</v>
      </c>
      <c r="E13" s="73" t="s">
        <v>109</v>
      </c>
      <c r="G13" s="178"/>
      <c r="H13" s="178"/>
      <c r="I13" s="178"/>
      <c r="J13" s="178"/>
      <c r="K13" s="178"/>
      <c r="L13" s="108"/>
      <c r="M13" s="108"/>
    </row>
    <row r="14" spans="1:13" ht="13.5">
      <c r="A14" s="48" t="s">
        <v>90</v>
      </c>
      <c r="B14" s="94">
        <v>41066</v>
      </c>
      <c r="C14" s="43" t="s">
        <v>84</v>
      </c>
      <c r="D14" s="43" t="s">
        <v>91</v>
      </c>
      <c r="E14" s="73" t="s">
        <v>81</v>
      </c>
      <c r="G14" s="178"/>
      <c r="H14" s="178"/>
      <c r="I14" s="178"/>
      <c r="J14" s="178"/>
      <c r="K14" s="178"/>
      <c r="L14" s="108"/>
      <c r="M14" s="108"/>
    </row>
    <row r="15" spans="1:13" ht="13.5">
      <c r="A15" s="48" t="s">
        <v>92</v>
      </c>
      <c r="B15" s="94">
        <v>41067</v>
      </c>
      <c r="C15" s="43" t="s">
        <v>71</v>
      </c>
      <c r="D15" s="43" t="s">
        <v>93</v>
      </c>
      <c r="E15" s="73" t="s">
        <v>108</v>
      </c>
      <c r="G15" s="178"/>
      <c r="H15" s="178"/>
      <c r="I15" s="178"/>
      <c r="J15" s="178"/>
      <c r="K15" s="178"/>
      <c r="L15" s="36"/>
      <c r="M15" s="36"/>
    </row>
    <row r="16" spans="1:13" ht="13.5">
      <c r="A16" s="48" t="s">
        <v>94</v>
      </c>
      <c r="B16" s="94">
        <v>41072</v>
      </c>
      <c r="C16" s="64" t="s">
        <v>84</v>
      </c>
      <c r="D16" s="43" t="s">
        <v>95</v>
      </c>
      <c r="E16" s="73" t="s">
        <v>109</v>
      </c>
      <c r="H16" s="36"/>
      <c r="I16" s="36"/>
      <c r="J16" s="36"/>
      <c r="K16" s="36"/>
      <c r="L16" s="36"/>
      <c r="M16" s="36"/>
    </row>
    <row r="17" spans="1:13" ht="13.5">
      <c r="A17" s="48" t="s">
        <v>96</v>
      </c>
      <c r="B17" s="94">
        <v>41073</v>
      </c>
      <c r="C17" s="43" t="s">
        <v>97</v>
      </c>
      <c r="D17" s="43" t="s">
        <v>74</v>
      </c>
      <c r="E17" s="54" t="s">
        <v>89</v>
      </c>
      <c r="G17" s="36"/>
      <c r="H17" s="37"/>
      <c r="I17" s="36"/>
      <c r="J17" s="36"/>
      <c r="K17" s="36"/>
      <c r="L17" s="36"/>
      <c r="M17" s="36"/>
    </row>
    <row r="18" spans="1:13" ht="13.5">
      <c r="A18" s="48" t="s">
        <v>98</v>
      </c>
      <c r="B18" s="94">
        <v>41074</v>
      </c>
      <c r="C18" s="43" t="s">
        <v>72</v>
      </c>
      <c r="D18" s="64" t="s">
        <v>89</v>
      </c>
      <c r="E18" s="73" t="s">
        <v>108</v>
      </c>
      <c r="G18" s="35"/>
      <c r="H18" s="37"/>
      <c r="I18" s="36"/>
      <c r="J18" s="36"/>
      <c r="K18" s="36"/>
      <c r="L18" s="36"/>
      <c r="M18" s="36"/>
    </row>
    <row r="19" spans="1:13" ht="13.5">
      <c r="A19" s="48" t="s">
        <v>99</v>
      </c>
      <c r="B19" s="94">
        <v>41079</v>
      </c>
      <c r="C19" s="43" t="s">
        <v>83</v>
      </c>
      <c r="D19" s="43" t="s">
        <v>100</v>
      </c>
      <c r="E19" s="73" t="s">
        <v>95</v>
      </c>
      <c r="G19" s="35"/>
      <c r="H19" s="36"/>
      <c r="I19" s="36"/>
      <c r="J19" s="36"/>
      <c r="K19" s="36"/>
      <c r="L19" s="36"/>
      <c r="M19" s="36"/>
    </row>
    <row r="20" spans="1:7" ht="13.5">
      <c r="A20" s="48" t="s">
        <v>101</v>
      </c>
      <c r="B20" s="94">
        <v>41080</v>
      </c>
      <c r="C20" s="43" t="s">
        <v>97</v>
      </c>
      <c r="D20" s="43" t="s">
        <v>102</v>
      </c>
      <c r="E20" s="54" t="s">
        <v>89</v>
      </c>
      <c r="G20" s="35"/>
    </row>
    <row r="21" spans="1:10" ht="13.5">
      <c r="A21" s="48" t="s">
        <v>103</v>
      </c>
      <c r="B21" s="94">
        <v>41081</v>
      </c>
      <c r="C21" s="64" t="s">
        <v>76</v>
      </c>
      <c r="D21" s="43" t="s">
        <v>93</v>
      </c>
      <c r="E21" s="54" t="s">
        <v>95</v>
      </c>
      <c r="G21" s="35"/>
      <c r="J21" s="36"/>
    </row>
    <row r="22" spans="1:5" ht="13.5">
      <c r="A22" s="48" t="s">
        <v>104</v>
      </c>
      <c r="B22" s="94">
        <v>41086</v>
      </c>
      <c r="C22" s="43" t="s">
        <v>86</v>
      </c>
      <c r="D22" s="43" t="s">
        <v>91</v>
      </c>
      <c r="E22" s="73" t="s">
        <v>109</v>
      </c>
    </row>
    <row r="23" spans="1:13" ht="13.5">
      <c r="A23" s="48" t="s">
        <v>105</v>
      </c>
      <c r="B23" s="94">
        <v>41087</v>
      </c>
      <c r="C23" s="43" t="s">
        <v>76</v>
      </c>
      <c r="D23" s="43" t="s">
        <v>102</v>
      </c>
      <c r="E23" s="73" t="s">
        <v>91</v>
      </c>
      <c r="G23" s="88"/>
      <c r="H23" s="88"/>
      <c r="I23" s="88"/>
      <c r="J23" s="88"/>
      <c r="K23" s="88"/>
      <c r="L23" s="88"/>
      <c r="M23" s="88"/>
    </row>
    <row r="24" spans="1:13" ht="14.25" thickBot="1">
      <c r="A24" s="51" t="s">
        <v>106</v>
      </c>
      <c r="B24" s="105">
        <v>41088</v>
      </c>
      <c r="C24" s="106" t="s">
        <v>100</v>
      </c>
      <c r="D24" s="106" t="s">
        <v>86</v>
      </c>
      <c r="E24" s="107" t="s">
        <v>109</v>
      </c>
      <c r="G24" s="88"/>
      <c r="H24" s="88"/>
      <c r="I24" s="88"/>
      <c r="J24" s="88"/>
      <c r="K24" s="88"/>
      <c r="L24" s="88"/>
      <c r="M24" s="88"/>
    </row>
    <row r="25" spans="1:5" ht="13.5">
      <c r="A25" s="38"/>
      <c r="B25" s="39"/>
      <c r="C25" s="1"/>
      <c r="D25" s="1"/>
      <c r="E25" s="1"/>
    </row>
    <row r="26" spans="1:14" ht="14.25" thickBot="1">
      <c r="A26" s="35" t="s">
        <v>63</v>
      </c>
      <c r="L26" s="1"/>
      <c r="M26" s="1"/>
      <c r="N26" s="1"/>
    </row>
    <row r="27" spans="1:14" ht="14.25" thickBot="1">
      <c r="A27" s="81"/>
      <c r="B27" s="99"/>
      <c r="C27" s="95">
        <v>1</v>
      </c>
      <c r="D27" s="82">
        <v>2</v>
      </c>
      <c r="E27" s="83">
        <v>3</v>
      </c>
      <c r="F27" s="82">
        <v>4</v>
      </c>
      <c r="G27" s="82">
        <v>5</v>
      </c>
      <c r="H27" s="83">
        <v>6</v>
      </c>
      <c r="I27" s="84">
        <v>7</v>
      </c>
      <c r="J27" s="82">
        <v>8</v>
      </c>
      <c r="K27" s="85">
        <v>9</v>
      </c>
      <c r="L27" s="55"/>
      <c r="M27" s="62"/>
      <c r="N27" s="61"/>
    </row>
    <row r="28" spans="1:14" ht="13.5">
      <c r="A28" s="78">
        <v>1</v>
      </c>
      <c r="B28" s="100" t="s">
        <v>74</v>
      </c>
      <c r="C28" s="96" t="s">
        <v>71</v>
      </c>
      <c r="D28" s="59" t="s">
        <v>102</v>
      </c>
      <c r="E28" s="79" t="s">
        <v>72</v>
      </c>
      <c r="F28" s="59" t="s">
        <v>86</v>
      </c>
      <c r="G28" s="59" t="s">
        <v>81</v>
      </c>
      <c r="H28" s="79" t="s">
        <v>97</v>
      </c>
      <c r="I28" s="59" t="s">
        <v>89</v>
      </c>
      <c r="J28" s="59"/>
      <c r="K28" s="80"/>
      <c r="L28" s="55"/>
      <c r="M28" s="60"/>
      <c r="N28" s="61"/>
    </row>
    <row r="29" spans="1:14" ht="13.5">
      <c r="A29" s="69">
        <v>2</v>
      </c>
      <c r="B29" s="101" t="s">
        <v>71</v>
      </c>
      <c r="C29" s="91" t="s">
        <v>72</v>
      </c>
      <c r="D29" s="43" t="s">
        <v>102</v>
      </c>
      <c r="E29" s="71" t="s">
        <v>74</v>
      </c>
      <c r="F29" s="43" t="s">
        <v>102</v>
      </c>
      <c r="G29" s="64" t="s">
        <v>76</v>
      </c>
      <c r="H29" s="71" t="s">
        <v>79</v>
      </c>
      <c r="I29" s="43" t="s">
        <v>93</v>
      </c>
      <c r="J29" s="43" t="s">
        <v>108</v>
      </c>
      <c r="K29" s="75"/>
      <c r="L29" s="55"/>
      <c r="M29" s="55"/>
      <c r="N29" s="61"/>
    </row>
    <row r="30" spans="1:14" ht="13.5">
      <c r="A30" s="69">
        <v>3</v>
      </c>
      <c r="B30" s="101" t="s">
        <v>110</v>
      </c>
      <c r="C30" s="91" t="s">
        <v>84</v>
      </c>
      <c r="D30" s="43" t="s">
        <v>108</v>
      </c>
      <c r="E30" s="71" t="s">
        <v>100</v>
      </c>
      <c r="F30" s="43" t="s">
        <v>95</v>
      </c>
      <c r="G30" s="43"/>
      <c r="H30" s="71"/>
      <c r="I30" s="43"/>
      <c r="J30" s="43"/>
      <c r="K30" s="75"/>
      <c r="L30" s="55"/>
      <c r="M30" s="62"/>
      <c r="N30" s="61"/>
    </row>
    <row r="31" spans="1:14" ht="13.5">
      <c r="A31" s="69">
        <v>4</v>
      </c>
      <c r="B31" s="101" t="s">
        <v>72</v>
      </c>
      <c r="C31" s="91" t="s">
        <v>71</v>
      </c>
      <c r="D31" s="64" t="s">
        <v>102</v>
      </c>
      <c r="E31" s="71" t="s">
        <v>76</v>
      </c>
      <c r="F31" s="43" t="s">
        <v>93</v>
      </c>
      <c r="G31" s="43" t="s">
        <v>74</v>
      </c>
      <c r="H31" s="71" t="s">
        <v>81</v>
      </c>
      <c r="I31" s="64" t="s">
        <v>93</v>
      </c>
      <c r="J31" s="43" t="s">
        <v>89</v>
      </c>
      <c r="K31" s="75" t="s">
        <v>108</v>
      </c>
      <c r="L31" s="55"/>
      <c r="M31" s="55"/>
      <c r="N31" s="61"/>
    </row>
    <row r="32" spans="1:14" ht="13.5">
      <c r="A32" s="69">
        <v>5</v>
      </c>
      <c r="B32" s="101" t="s">
        <v>84</v>
      </c>
      <c r="C32" s="91" t="s">
        <v>110</v>
      </c>
      <c r="D32" s="43" t="s">
        <v>108</v>
      </c>
      <c r="E32" s="71" t="s">
        <v>86</v>
      </c>
      <c r="F32" s="43" t="s">
        <v>97</v>
      </c>
      <c r="G32" s="43" t="s">
        <v>79</v>
      </c>
      <c r="H32" s="71" t="s">
        <v>81</v>
      </c>
      <c r="I32" s="43" t="s">
        <v>95</v>
      </c>
      <c r="J32" s="43" t="s">
        <v>109</v>
      </c>
      <c r="K32" s="75"/>
      <c r="L32" s="55"/>
      <c r="M32" s="55"/>
      <c r="N32" s="61"/>
    </row>
    <row r="33" spans="1:14" ht="13.5">
      <c r="A33" s="69">
        <v>6</v>
      </c>
      <c r="B33" s="101" t="s">
        <v>76</v>
      </c>
      <c r="C33" s="91" t="s">
        <v>72</v>
      </c>
      <c r="D33" s="43" t="s">
        <v>93</v>
      </c>
      <c r="E33" s="71" t="s">
        <v>79</v>
      </c>
      <c r="F33" s="43" t="s">
        <v>71</v>
      </c>
      <c r="G33" s="71" t="s">
        <v>93</v>
      </c>
      <c r="H33" s="64" t="s">
        <v>95</v>
      </c>
      <c r="I33" s="71" t="s">
        <v>102</v>
      </c>
      <c r="J33" s="43" t="s">
        <v>79</v>
      </c>
      <c r="K33" s="76"/>
      <c r="L33" s="63"/>
      <c r="M33" s="55"/>
      <c r="N33" s="55"/>
    </row>
    <row r="34" spans="1:14" ht="13.5">
      <c r="A34" s="69">
        <v>7</v>
      </c>
      <c r="B34" s="101" t="s">
        <v>86</v>
      </c>
      <c r="C34" s="91" t="s">
        <v>74</v>
      </c>
      <c r="D34" s="43" t="s">
        <v>81</v>
      </c>
      <c r="E34" s="71" t="s">
        <v>84</v>
      </c>
      <c r="F34" s="43" t="s">
        <v>108</v>
      </c>
      <c r="G34" s="43" t="s">
        <v>79</v>
      </c>
      <c r="H34" s="71" t="s">
        <v>109</v>
      </c>
      <c r="I34" s="43" t="s">
        <v>100</v>
      </c>
      <c r="J34" s="43" t="s">
        <v>109</v>
      </c>
      <c r="K34" s="75"/>
      <c r="L34" s="55"/>
      <c r="M34" s="60"/>
      <c r="N34" s="61"/>
    </row>
    <row r="35" spans="1:14" ht="13.5">
      <c r="A35" s="69">
        <v>8</v>
      </c>
      <c r="B35" s="101" t="s">
        <v>100</v>
      </c>
      <c r="C35" s="91" t="s">
        <v>110</v>
      </c>
      <c r="D35" s="43" t="s">
        <v>95</v>
      </c>
      <c r="E35" s="71" t="s">
        <v>86</v>
      </c>
      <c r="F35" s="43" t="s">
        <v>109</v>
      </c>
      <c r="G35" s="64"/>
      <c r="H35" s="71"/>
      <c r="I35" s="43"/>
      <c r="J35" s="43"/>
      <c r="K35" s="75"/>
      <c r="L35" s="55"/>
      <c r="M35" s="55"/>
      <c r="N35" s="61"/>
    </row>
    <row r="36" spans="1:14" ht="13.5">
      <c r="A36" s="69">
        <v>9</v>
      </c>
      <c r="B36" s="101" t="s">
        <v>79</v>
      </c>
      <c r="C36" s="65" t="s">
        <v>76</v>
      </c>
      <c r="D36" s="43" t="s">
        <v>71</v>
      </c>
      <c r="E36" s="71" t="s">
        <v>84</v>
      </c>
      <c r="F36" s="43" t="s">
        <v>81</v>
      </c>
      <c r="G36" s="43" t="s">
        <v>86</v>
      </c>
      <c r="H36" s="71" t="s">
        <v>109</v>
      </c>
      <c r="I36" s="43" t="s">
        <v>76</v>
      </c>
      <c r="J36" s="64" t="s">
        <v>102</v>
      </c>
      <c r="K36" s="75"/>
      <c r="L36" s="55"/>
      <c r="M36" s="55"/>
      <c r="N36" s="55"/>
    </row>
    <row r="37" spans="1:14" ht="13.5">
      <c r="A37" s="69">
        <v>10</v>
      </c>
      <c r="B37" s="101" t="s">
        <v>89</v>
      </c>
      <c r="C37" s="97" t="s">
        <v>81</v>
      </c>
      <c r="D37" s="43" t="s">
        <v>95</v>
      </c>
      <c r="E37" s="71" t="s">
        <v>108</v>
      </c>
      <c r="F37" s="43" t="s">
        <v>74</v>
      </c>
      <c r="G37" s="43" t="s">
        <v>72</v>
      </c>
      <c r="H37" s="71" t="s">
        <v>108</v>
      </c>
      <c r="I37" s="43" t="s">
        <v>97</v>
      </c>
      <c r="J37" s="43" t="s">
        <v>102</v>
      </c>
      <c r="K37" s="75"/>
      <c r="L37" s="55"/>
      <c r="M37" s="60"/>
      <c r="N37" s="61"/>
    </row>
    <row r="38" spans="1:14" ht="13.5">
      <c r="A38" s="70">
        <v>11</v>
      </c>
      <c r="B38" s="102" t="s">
        <v>97</v>
      </c>
      <c r="C38" s="98" t="s">
        <v>84</v>
      </c>
      <c r="D38" s="66" t="s">
        <v>86</v>
      </c>
      <c r="E38" s="72" t="s">
        <v>74</v>
      </c>
      <c r="F38" s="67" t="s">
        <v>89</v>
      </c>
      <c r="G38" s="67" t="s">
        <v>102</v>
      </c>
      <c r="H38" s="72" t="s">
        <v>89</v>
      </c>
      <c r="I38" s="68"/>
      <c r="J38" s="67"/>
      <c r="K38" s="77"/>
      <c r="L38" s="55"/>
      <c r="M38" s="60"/>
      <c r="N38" s="61"/>
    </row>
    <row r="39" spans="1:12" ht="13.5">
      <c r="A39" s="86">
        <v>12</v>
      </c>
      <c r="B39" s="103" t="s">
        <v>102</v>
      </c>
      <c r="C39" s="56" t="s">
        <v>71</v>
      </c>
      <c r="D39" s="34" t="s">
        <v>72</v>
      </c>
      <c r="E39" s="34" t="s">
        <v>71</v>
      </c>
      <c r="F39" s="34" t="s">
        <v>74</v>
      </c>
      <c r="G39" s="34" t="s">
        <v>97</v>
      </c>
      <c r="H39" s="34" t="s">
        <v>89</v>
      </c>
      <c r="I39" s="34" t="s">
        <v>76</v>
      </c>
      <c r="J39" s="34" t="s">
        <v>79</v>
      </c>
      <c r="K39" s="50"/>
      <c r="L39" s="1"/>
    </row>
    <row r="40" spans="1:11" ht="13.5">
      <c r="A40" s="86">
        <v>13</v>
      </c>
      <c r="B40" s="103" t="s">
        <v>81</v>
      </c>
      <c r="C40" s="56" t="s">
        <v>72</v>
      </c>
      <c r="D40" s="34" t="s">
        <v>93</v>
      </c>
      <c r="E40" s="34" t="s">
        <v>86</v>
      </c>
      <c r="F40" s="34" t="s">
        <v>74</v>
      </c>
      <c r="G40" s="34" t="s">
        <v>89</v>
      </c>
      <c r="H40" s="34" t="s">
        <v>95</v>
      </c>
      <c r="I40" s="34" t="s">
        <v>84</v>
      </c>
      <c r="J40" s="34" t="s">
        <v>79</v>
      </c>
      <c r="K40" s="50"/>
    </row>
    <row r="41" spans="1:11" ht="13.5">
      <c r="A41" s="86">
        <v>14</v>
      </c>
      <c r="B41" s="103" t="s">
        <v>108</v>
      </c>
      <c r="C41" s="56" t="s">
        <v>110</v>
      </c>
      <c r="D41" s="34" t="s">
        <v>84</v>
      </c>
      <c r="E41" s="34" t="s">
        <v>71</v>
      </c>
      <c r="F41" s="34" t="s">
        <v>93</v>
      </c>
      <c r="G41" s="34" t="s">
        <v>72</v>
      </c>
      <c r="H41" s="34" t="s">
        <v>89</v>
      </c>
      <c r="I41" s="34"/>
      <c r="J41" s="34"/>
      <c r="K41" s="50"/>
    </row>
    <row r="42" spans="1:11" ht="13.5">
      <c r="A42" s="86">
        <v>15</v>
      </c>
      <c r="B42" s="103" t="s">
        <v>95</v>
      </c>
      <c r="C42" s="56" t="s">
        <v>81</v>
      </c>
      <c r="D42" s="34" t="s">
        <v>89</v>
      </c>
      <c r="E42" s="34" t="s">
        <v>84</v>
      </c>
      <c r="F42" s="34" t="s">
        <v>109</v>
      </c>
      <c r="G42" s="34" t="s">
        <v>110</v>
      </c>
      <c r="H42" s="34" t="s">
        <v>100</v>
      </c>
      <c r="I42" s="34" t="s">
        <v>76</v>
      </c>
      <c r="J42" s="34" t="s">
        <v>93</v>
      </c>
      <c r="K42" s="50"/>
    </row>
    <row r="43" spans="1:11" ht="13.5">
      <c r="A43" s="86">
        <v>16</v>
      </c>
      <c r="B43" s="103" t="s">
        <v>109</v>
      </c>
      <c r="C43" s="56" t="s">
        <v>84</v>
      </c>
      <c r="D43" s="34" t="s">
        <v>95</v>
      </c>
      <c r="E43" s="34" t="s">
        <v>86</v>
      </c>
      <c r="F43" s="34" t="s">
        <v>79</v>
      </c>
      <c r="G43" s="34" t="s">
        <v>100</v>
      </c>
      <c r="H43" s="34" t="s">
        <v>86</v>
      </c>
      <c r="I43" s="34"/>
      <c r="J43" s="34"/>
      <c r="K43" s="50"/>
    </row>
    <row r="44" spans="1:11" ht="14.25" thickBot="1">
      <c r="A44" s="87">
        <v>17</v>
      </c>
      <c r="B44" s="104" t="s">
        <v>93</v>
      </c>
      <c r="C44" s="58" t="s">
        <v>72</v>
      </c>
      <c r="D44" s="52" t="s">
        <v>76</v>
      </c>
      <c r="E44" s="52" t="s">
        <v>72</v>
      </c>
      <c r="F44" s="52" t="s">
        <v>81</v>
      </c>
      <c r="G44" s="52" t="s">
        <v>71</v>
      </c>
      <c r="H44" s="52" t="s">
        <v>108</v>
      </c>
      <c r="I44" s="52" t="s">
        <v>76</v>
      </c>
      <c r="J44" s="52" t="s">
        <v>95</v>
      </c>
      <c r="K44" s="53"/>
    </row>
  </sheetData>
  <sheetProtection selectLockedCells="1" selectUnlockedCells="1"/>
  <mergeCells count="6">
    <mergeCell ref="A1:L1"/>
    <mergeCell ref="H6:I6"/>
    <mergeCell ref="G8:K15"/>
    <mergeCell ref="H3:I3"/>
    <mergeCell ref="H4:I4"/>
    <mergeCell ref="H5:I5"/>
  </mergeCells>
  <printOptions/>
  <pageMargins left="0.7" right="0.7" top="0.27" bottom="0.31" header="0.2"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26"/>
  <sheetViews>
    <sheetView zoomScalePageLayoutView="0" workbookViewId="0" topLeftCell="A1">
      <selection activeCell="W4" sqref="W4"/>
    </sheetView>
  </sheetViews>
  <sheetFormatPr defaultColWidth="9.00390625" defaultRowHeight="13.5"/>
  <cols>
    <col min="1" max="1" width="3.00390625" style="0" customWidth="1"/>
    <col min="2" max="2" width="11.625" style="0" customWidth="1"/>
    <col min="3" max="3" width="9.25390625" style="0" customWidth="1"/>
    <col min="4" max="4" width="5.75390625" style="0" customWidth="1"/>
    <col min="5" max="6" width="6.00390625" style="0" customWidth="1"/>
    <col min="7" max="7" width="6.25390625" style="0" customWidth="1"/>
    <col min="8" max="8" width="5.875" style="0" customWidth="1"/>
    <col min="9" max="18" width="6.00390625" style="0" customWidth="1"/>
    <col min="19" max="19" width="5.875" style="0" customWidth="1"/>
    <col min="20" max="21" width="6.00390625" style="0" customWidth="1"/>
  </cols>
  <sheetData>
    <row r="1" ht="13.5">
      <c r="D1" s="36" t="s">
        <v>163</v>
      </c>
    </row>
    <row r="2" ht="14.25" thickBot="1"/>
    <row r="3" spans="2:21" ht="19.5" customHeight="1" thickBot="1">
      <c r="B3" s="124"/>
      <c r="C3" s="125"/>
      <c r="D3" s="130"/>
      <c r="E3" s="133" t="s">
        <v>74</v>
      </c>
      <c r="F3" s="127" t="s">
        <v>71</v>
      </c>
      <c r="G3" s="127" t="s">
        <v>86</v>
      </c>
      <c r="H3" s="127" t="s">
        <v>100</v>
      </c>
      <c r="I3" s="127" t="s">
        <v>72</v>
      </c>
      <c r="J3" s="127" t="s">
        <v>110</v>
      </c>
      <c r="K3" s="127" t="s">
        <v>84</v>
      </c>
      <c r="L3" s="127" t="s">
        <v>76</v>
      </c>
      <c r="M3" s="127" t="s">
        <v>89</v>
      </c>
      <c r="N3" s="127" t="s">
        <v>93</v>
      </c>
      <c r="O3" s="127" t="s">
        <v>97</v>
      </c>
      <c r="P3" s="127" t="s">
        <v>81</v>
      </c>
      <c r="Q3" s="127" t="s">
        <v>109</v>
      </c>
      <c r="R3" s="127" t="s">
        <v>95</v>
      </c>
      <c r="S3" s="127" t="s">
        <v>102</v>
      </c>
      <c r="T3" s="127" t="s">
        <v>91</v>
      </c>
      <c r="U3" s="151" t="s">
        <v>97</v>
      </c>
    </row>
    <row r="4" spans="1:21" ht="19.5" customHeight="1">
      <c r="A4" s="111"/>
      <c r="B4" s="131" t="s">
        <v>70</v>
      </c>
      <c r="C4" s="123">
        <v>41044</v>
      </c>
      <c r="D4" s="92" t="s">
        <v>164</v>
      </c>
      <c r="E4" s="131"/>
      <c r="F4" s="119">
        <v>1</v>
      </c>
      <c r="G4" s="119"/>
      <c r="H4" s="119"/>
      <c r="I4" s="119">
        <v>1</v>
      </c>
      <c r="J4" s="119"/>
      <c r="K4" s="119"/>
      <c r="L4" s="119"/>
      <c r="M4" s="119"/>
      <c r="N4" s="119"/>
      <c r="O4" s="119"/>
      <c r="P4" s="119"/>
      <c r="Q4" s="119"/>
      <c r="R4" s="119"/>
      <c r="S4" s="119">
        <v>1</v>
      </c>
      <c r="T4" s="119"/>
      <c r="U4" s="47"/>
    </row>
    <row r="5" spans="1:21" ht="19.5" customHeight="1">
      <c r="A5" s="111"/>
      <c r="B5" s="56" t="s">
        <v>73</v>
      </c>
      <c r="C5" s="118">
        <v>41045</v>
      </c>
      <c r="D5" s="50" t="s">
        <v>165</v>
      </c>
      <c r="E5" s="56">
        <v>1</v>
      </c>
      <c r="F5" s="34">
        <v>2</v>
      </c>
      <c r="G5" s="34"/>
      <c r="H5" s="34"/>
      <c r="I5" s="34"/>
      <c r="J5" s="34"/>
      <c r="K5" s="34"/>
      <c r="L5" s="34"/>
      <c r="M5" s="34"/>
      <c r="N5" s="34"/>
      <c r="O5" s="34"/>
      <c r="P5" s="34"/>
      <c r="Q5" s="34"/>
      <c r="R5" s="34"/>
      <c r="S5" s="34">
        <v>2</v>
      </c>
      <c r="T5" s="34"/>
      <c r="U5" s="50"/>
    </row>
    <row r="6" spans="1:21" ht="19.5" customHeight="1">
      <c r="A6" s="111"/>
      <c r="B6" s="56" t="s">
        <v>75</v>
      </c>
      <c r="C6" s="118">
        <v>41046</v>
      </c>
      <c r="D6" s="50" t="s">
        <v>166</v>
      </c>
      <c r="E6" s="56"/>
      <c r="F6" s="34"/>
      <c r="G6" s="34"/>
      <c r="H6" s="34"/>
      <c r="I6" s="34">
        <v>2</v>
      </c>
      <c r="J6" s="34"/>
      <c r="K6" s="34"/>
      <c r="L6" s="34">
        <v>1</v>
      </c>
      <c r="M6" s="34"/>
      <c r="N6" s="34">
        <v>1</v>
      </c>
      <c r="O6" s="34"/>
      <c r="P6" s="34"/>
      <c r="Q6" s="34"/>
      <c r="R6" s="34"/>
      <c r="S6" s="34"/>
      <c r="T6" s="34"/>
      <c r="U6" s="50"/>
    </row>
    <row r="7" spans="1:21" ht="19.5" customHeight="1">
      <c r="A7" s="111"/>
      <c r="B7" s="56" t="s">
        <v>77</v>
      </c>
      <c r="C7" s="118">
        <v>41051</v>
      </c>
      <c r="D7" s="50" t="s">
        <v>164</v>
      </c>
      <c r="E7" s="56">
        <v>2</v>
      </c>
      <c r="F7" s="34"/>
      <c r="G7" s="34"/>
      <c r="H7" s="34"/>
      <c r="I7" s="34">
        <v>3</v>
      </c>
      <c r="J7" s="34"/>
      <c r="K7" s="34"/>
      <c r="L7" s="34"/>
      <c r="M7" s="34"/>
      <c r="N7" s="34"/>
      <c r="O7" s="34"/>
      <c r="P7" s="34"/>
      <c r="Q7" s="34"/>
      <c r="R7" s="34"/>
      <c r="S7" s="34"/>
      <c r="T7" s="34"/>
      <c r="U7" s="50"/>
    </row>
    <row r="8" spans="1:21" ht="19.5" customHeight="1">
      <c r="A8" s="111"/>
      <c r="B8" s="56" t="s">
        <v>78</v>
      </c>
      <c r="C8" s="118">
        <v>41052</v>
      </c>
      <c r="D8" s="50" t="s">
        <v>165</v>
      </c>
      <c r="E8" s="56"/>
      <c r="F8" s="34">
        <v>3</v>
      </c>
      <c r="G8" s="34"/>
      <c r="H8" s="34"/>
      <c r="I8" s="34"/>
      <c r="J8" s="34"/>
      <c r="K8" s="34"/>
      <c r="L8" s="34">
        <v>2</v>
      </c>
      <c r="M8" s="34"/>
      <c r="N8" s="34"/>
      <c r="O8" s="34"/>
      <c r="P8" s="34"/>
      <c r="Q8" s="34"/>
      <c r="R8" s="34"/>
      <c r="S8" s="34"/>
      <c r="T8" s="34">
        <v>1</v>
      </c>
      <c r="U8" s="50"/>
    </row>
    <row r="9" spans="1:21" ht="19.5" customHeight="1">
      <c r="A9" s="111"/>
      <c r="B9" s="56" t="s">
        <v>80</v>
      </c>
      <c r="C9" s="118">
        <v>41053</v>
      </c>
      <c r="D9" s="50" t="s">
        <v>166</v>
      </c>
      <c r="E9" s="56"/>
      <c r="F9" s="34"/>
      <c r="G9" s="34"/>
      <c r="H9" s="34"/>
      <c r="I9" s="34">
        <v>4</v>
      </c>
      <c r="J9" s="34"/>
      <c r="K9" s="34"/>
      <c r="L9" s="34"/>
      <c r="M9" s="34"/>
      <c r="N9" s="34">
        <v>2</v>
      </c>
      <c r="O9" s="34"/>
      <c r="P9" s="34">
        <v>1</v>
      </c>
      <c r="Q9" s="34"/>
      <c r="R9" s="34"/>
      <c r="S9" s="34"/>
      <c r="T9" s="34"/>
      <c r="U9" s="50"/>
    </row>
    <row r="10" spans="1:21" ht="19.5" customHeight="1">
      <c r="A10" s="111"/>
      <c r="B10" s="56" t="s">
        <v>82</v>
      </c>
      <c r="C10" s="118">
        <v>41058</v>
      </c>
      <c r="D10" s="50" t="s">
        <v>164</v>
      </c>
      <c r="E10" s="56"/>
      <c r="F10" s="34"/>
      <c r="G10" s="34"/>
      <c r="H10" s="34"/>
      <c r="I10" s="34"/>
      <c r="J10" s="34">
        <v>1</v>
      </c>
      <c r="K10" s="34">
        <v>1</v>
      </c>
      <c r="L10" s="34"/>
      <c r="M10" s="34"/>
      <c r="N10" s="34"/>
      <c r="O10" s="34">
        <v>1</v>
      </c>
      <c r="P10" s="34"/>
      <c r="Q10" s="34"/>
      <c r="R10" s="34"/>
      <c r="S10" s="34"/>
      <c r="T10" s="34"/>
      <c r="U10" s="50"/>
    </row>
    <row r="11" spans="1:21" ht="19.5" customHeight="1">
      <c r="A11" s="111"/>
      <c r="B11" s="56" t="s">
        <v>85</v>
      </c>
      <c r="C11" s="118">
        <v>41059</v>
      </c>
      <c r="D11" s="50" t="s">
        <v>165</v>
      </c>
      <c r="E11" s="56">
        <v>3</v>
      </c>
      <c r="F11" s="34"/>
      <c r="G11" s="34">
        <v>1</v>
      </c>
      <c r="H11" s="34"/>
      <c r="I11" s="34"/>
      <c r="J11" s="34"/>
      <c r="K11" s="34"/>
      <c r="L11" s="34"/>
      <c r="M11" s="34"/>
      <c r="N11" s="34"/>
      <c r="O11" s="34"/>
      <c r="P11" s="34">
        <v>2</v>
      </c>
      <c r="Q11" s="34"/>
      <c r="R11" s="34"/>
      <c r="S11" s="34"/>
      <c r="T11" s="34"/>
      <c r="U11" s="50"/>
    </row>
    <row r="12" spans="1:21" ht="19.5" customHeight="1">
      <c r="A12" s="111"/>
      <c r="B12" s="56" t="s">
        <v>87</v>
      </c>
      <c r="C12" s="118">
        <v>41060</v>
      </c>
      <c r="D12" s="50" t="s">
        <v>166</v>
      </c>
      <c r="E12" s="56"/>
      <c r="F12" s="34"/>
      <c r="G12" s="34">
        <v>2</v>
      </c>
      <c r="H12" s="34"/>
      <c r="I12" s="34"/>
      <c r="J12" s="34"/>
      <c r="K12" s="34">
        <v>2</v>
      </c>
      <c r="L12" s="34"/>
      <c r="M12" s="34"/>
      <c r="N12" s="34"/>
      <c r="O12" s="34"/>
      <c r="P12" s="34"/>
      <c r="Q12" s="34"/>
      <c r="R12" s="34"/>
      <c r="S12" s="34"/>
      <c r="T12" s="34"/>
      <c r="U12" s="50">
        <v>1</v>
      </c>
    </row>
    <row r="13" spans="1:21" ht="19.5" customHeight="1">
      <c r="A13" s="111"/>
      <c r="B13" s="56" t="s">
        <v>88</v>
      </c>
      <c r="C13" s="118">
        <v>41065</v>
      </c>
      <c r="D13" s="50" t="s">
        <v>164</v>
      </c>
      <c r="E13" s="56"/>
      <c r="F13" s="34"/>
      <c r="G13" s="34"/>
      <c r="H13" s="34"/>
      <c r="I13" s="34"/>
      <c r="J13" s="34"/>
      <c r="K13" s="34"/>
      <c r="L13" s="34"/>
      <c r="M13" s="34">
        <v>1</v>
      </c>
      <c r="N13" s="34"/>
      <c r="O13" s="34"/>
      <c r="P13" s="34">
        <v>3</v>
      </c>
      <c r="Q13" s="34"/>
      <c r="R13" s="34">
        <v>1</v>
      </c>
      <c r="S13" s="34"/>
      <c r="T13" s="34"/>
      <c r="U13" s="50"/>
    </row>
    <row r="14" spans="1:21" ht="19.5" customHeight="1">
      <c r="A14" s="111"/>
      <c r="B14" s="56" t="s">
        <v>90</v>
      </c>
      <c r="C14" s="118">
        <v>41066</v>
      </c>
      <c r="D14" s="50" t="s">
        <v>165</v>
      </c>
      <c r="E14" s="56"/>
      <c r="F14" s="34"/>
      <c r="G14" s="34"/>
      <c r="H14" s="34"/>
      <c r="I14" s="34"/>
      <c r="J14" s="34"/>
      <c r="K14" s="34">
        <v>3</v>
      </c>
      <c r="L14" s="34"/>
      <c r="M14" s="34"/>
      <c r="N14" s="34"/>
      <c r="O14" s="34"/>
      <c r="P14" s="34">
        <v>4</v>
      </c>
      <c r="Q14" s="34"/>
      <c r="R14" s="34"/>
      <c r="S14" s="34"/>
      <c r="T14" s="34">
        <v>2</v>
      </c>
      <c r="U14" s="50"/>
    </row>
    <row r="15" spans="1:21" ht="19.5" customHeight="1">
      <c r="A15" s="111"/>
      <c r="B15" s="56" t="s">
        <v>92</v>
      </c>
      <c r="C15" s="118">
        <v>41067</v>
      </c>
      <c r="D15" s="50" t="s">
        <v>166</v>
      </c>
      <c r="E15" s="56"/>
      <c r="F15" s="34">
        <v>4</v>
      </c>
      <c r="G15" s="34"/>
      <c r="H15" s="34"/>
      <c r="I15" s="34"/>
      <c r="J15" s="34"/>
      <c r="K15" s="34"/>
      <c r="L15" s="34"/>
      <c r="M15" s="34"/>
      <c r="N15" s="34">
        <v>3</v>
      </c>
      <c r="O15" s="34">
        <v>2</v>
      </c>
      <c r="P15" s="34"/>
      <c r="Q15" s="34"/>
      <c r="R15" s="34"/>
      <c r="S15" s="34"/>
      <c r="T15" s="34"/>
      <c r="U15" s="50"/>
    </row>
    <row r="16" spans="1:21" ht="19.5" customHeight="1">
      <c r="A16" s="111"/>
      <c r="B16" s="56" t="s">
        <v>94</v>
      </c>
      <c r="C16" s="118">
        <v>41072</v>
      </c>
      <c r="D16" s="50" t="s">
        <v>164</v>
      </c>
      <c r="E16" s="56"/>
      <c r="F16" s="34"/>
      <c r="G16" s="34"/>
      <c r="H16" s="34"/>
      <c r="I16" s="34"/>
      <c r="J16" s="34"/>
      <c r="K16" s="34">
        <v>4</v>
      </c>
      <c r="L16" s="34"/>
      <c r="M16" s="34"/>
      <c r="N16" s="34"/>
      <c r="O16" s="34"/>
      <c r="P16" s="34"/>
      <c r="Q16" s="34">
        <v>1</v>
      </c>
      <c r="R16" s="34">
        <v>2</v>
      </c>
      <c r="S16" s="34"/>
      <c r="T16" s="34"/>
      <c r="U16" s="50"/>
    </row>
    <row r="17" spans="1:21" ht="18.75" customHeight="1">
      <c r="A17" s="111"/>
      <c r="B17" s="56" t="s">
        <v>96</v>
      </c>
      <c r="C17" s="118">
        <v>41073</v>
      </c>
      <c r="D17" s="50" t="s">
        <v>165</v>
      </c>
      <c r="E17" s="56">
        <v>4</v>
      </c>
      <c r="F17" s="34"/>
      <c r="G17" s="34"/>
      <c r="H17" s="34"/>
      <c r="I17" s="34"/>
      <c r="J17" s="34"/>
      <c r="K17" s="34"/>
      <c r="L17" s="34"/>
      <c r="M17" s="34">
        <v>2</v>
      </c>
      <c r="N17" s="34"/>
      <c r="O17" s="34"/>
      <c r="P17" s="34"/>
      <c r="Q17" s="34"/>
      <c r="R17" s="34"/>
      <c r="S17" s="34"/>
      <c r="T17" s="34"/>
      <c r="U17" s="50">
        <v>2</v>
      </c>
    </row>
    <row r="18" spans="1:21" ht="19.5" customHeight="1">
      <c r="A18" s="111"/>
      <c r="B18" s="56" t="s">
        <v>98</v>
      </c>
      <c r="C18" s="118">
        <v>41074</v>
      </c>
      <c r="D18" s="50" t="s">
        <v>166</v>
      </c>
      <c r="E18" s="56"/>
      <c r="F18" s="34"/>
      <c r="G18" s="34"/>
      <c r="H18" s="34"/>
      <c r="I18" s="34">
        <v>5</v>
      </c>
      <c r="J18" s="34"/>
      <c r="K18" s="34"/>
      <c r="L18" s="34"/>
      <c r="M18" s="34">
        <v>3</v>
      </c>
      <c r="N18" s="34"/>
      <c r="O18" s="34">
        <v>3</v>
      </c>
      <c r="P18" s="34"/>
      <c r="Q18" s="34"/>
      <c r="R18" s="34"/>
      <c r="S18" s="34"/>
      <c r="T18" s="34"/>
      <c r="U18" s="50"/>
    </row>
    <row r="19" spans="1:21" ht="18.75" customHeight="1">
      <c r="A19" s="111"/>
      <c r="B19" s="56" t="s">
        <v>99</v>
      </c>
      <c r="C19" s="118">
        <v>41079</v>
      </c>
      <c r="D19" s="50" t="s">
        <v>164</v>
      </c>
      <c r="E19" s="56"/>
      <c r="F19" s="34"/>
      <c r="G19" s="34"/>
      <c r="H19" s="34">
        <v>1</v>
      </c>
      <c r="I19" s="34"/>
      <c r="J19" s="34">
        <v>2</v>
      </c>
      <c r="K19" s="34"/>
      <c r="L19" s="34"/>
      <c r="M19" s="34"/>
      <c r="N19" s="34"/>
      <c r="O19" s="34"/>
      <c r="P19" s="34"/>
      <c r="Q19" s="34"/>
      <c r="R19" s="34">
        <v>3</v>
      </c>
      <c r="S19" s="34"/>
      <c r="T19" s="34"/>
      <c r="U19" s="50"/>
    </row>
    <row r="20" spans="1:21" ht="19.5" customHeight="1">
      <c r="A20" s="111"/>
      <c r="B20" s="56" t="s">
        <v>101</v>
      </c>
      <c r="C20" s="118">
        <v>41080</v>
      </c>
      <c r="D20" s="50" t="s">
        <v>165</v>
      </c>
      <c r="E20" s="56"/>
      <c r="F20" s="34"/>
      <c r="G20" s="34"/>
      <c r="H20" s="34"/>
      <c r="I20" s="34"/>
      <c r="J20" s="34"/>
      <c r="K20" s="34"/>
      <c r="L20" s="34"/>
      <c r="M20" s="34">
        <v>4</v>
      </c>
      <c r="N20" s="34"/>
      <c r="O20" s="34"/>
      <c r="P20" s="34"/>
      <c r="Q20" s="34"/>
      <c r="R20" s="34"/>
      <c r="S20" s="34">
        <v>3</v>
      </c>
      <c r="T20" s="34"/>
      <c r="U20" s="50">
        <v>3</v>
      </c>
    </row>
    <row r="21" spans="1:21" ht="19.5" customHeight="1">
      <c r="A21" s="111"/>
      <c r="B21" s="56" t="s">
        <v>103</v>
      </c>
      <c r="C21" s="118">
        <v>41081</v>
      </c>
      <c r="D21" s="50" t="s">
        <v>166</v>
      </c>
      <c r="E21" s="56"/>
      <c r="F21" s="34"/>
      <c r="G21" s="34"/>
      <c r="H21" s="34"/>
      <c r="I21" s="34"/>
      <c r="J21" s="34"/>
      <c r="K21" s="34"/>
      <c r="L21" s="34">
        <v>3</v>
      </c>
      <c r="M21" s="34"/>
      <c r="N21" s="34">
        <v>4</v>
      </c>
      <c r="O21" s="34"/>
      <c r="P21" s="34"/>
      <c r="Q21" s="34"/>
      <c r="R21" s="34">
        <v>4</v>
      </c>
      <c r="S21" s="34"/>
      <c r="T21" s="34"/>
      <c r="U21" s="50"/>
    </row>
    <row r="22" spans="1:21" ht="19.5" customHeight="1">
      <c r="A22" s="111"/>
      <c r="B22" s="56" t="s">
        <v>104</v>
      </c>
      <c r="C22" s="118">
        <v>41086</v>
      </c>
      <c r="D22" s="50" t="s">
        <v>164</v>
      </c>
      <c r="E22" s="56"/>
      <c r="F22" s="34"/>
      <c r="G22" s="34">
        <v>3</v>
      </c>
      <c r="H22" s="34"/>
      <c r="I22" s="34"/>
      <c r="J22" s="34"/>
      <c r="K22" s="34"/>
      <c r="L22" s="34"/>
      <c r="M22" s="34"/>
      <c r="N22" s="34"/>
      <c r="O22" s="34"/>
      <c r="P22" s="34"/>
      <c r="Q22" s="34">
        <v>2</v>
      </c>
      <c r="R22" s="34"/>
      <c r="S22" s="34"/>
      <c r="T22" s="34">
        <v>3</v>
      </c>
      <c r="U22" s="50"/>
    </row>
    <row r="23" spans="1:21" ht="18" customHeight="1">
      <c r="A23" s="111"/>
      <c r="B23" s="56" t="s">
        <v>105</v>
      </c>
      <c r="C23" s="118">
        <v>41087</v>
      </c>
      <c r="D23" s="50" t="s">
        <v>165</v>
      </c>
      <c r="E23" s="56"/>
      <c r="F23" s="34"/>
      <c r="G23" s="34"/>
      <c r="H23" s="34"/>
      <c r="I23" s="34"/>
      <c r="J23" s="34"/>
      <c r="K23" s="34"/>
      <c r="L23" s="34">
        <v>4</v>
      </c>
      <c r="M23" s="34"/>
      <c r="N23" s="34"/>
      <c r="O23" s="34"/>
      <c r="P23" s="34"/>
      <c r="Q23" s="34"/>
      <c r="R23" s="34"/>
      <c r="S23" s="34">
        <v>4</v>
      </c>
      <c r="T23" s="34">
        <v>4</v>
      </c>
      <c r="U23" s="50"/>
    </row>
    <row r="24" spans="1:21" ht="19.5" customHeight="1" thickBot="1">
      <c r="A24" s="111"/>
      <c r="B24" s="132" t="s">
        <v>106</v>
      </c>
      <c r="C24" s="128">
        <v>41088</v>
      </c>
      <c r="D24" s="122" t="s">
        <v>166</v>
      </c>
      <c r="E24" s="132"/>
      <c r="F24" s="121"/>
      <c r="G24" s="121">
        <v>4</v>
      </c>
      <c r="H24" s="121">
        <v>2</v>
      </c>
      <c r="I24" s="121"/>
      <c r="J24" s="121"/>
      <c r="K24" s="121"/>
      <c r="L24" s="121"/>
      <c r="M24" s="121"/>
      <c r="N24" s="121"/>
      <c r="O24" s="121"/>
      <c r="P24" s="121"/>
      <c r="Q24" s="121">
        <v>3</v>
      </c>
      <c r="R24" s="121"/>
      <c r="S24" s="121"/>
      <c r="T24" s="121"/>
      <c r="U24" s="122"/>
    </row>
    <row r="25" spans="2:21" ht="19.5" customHeight="1" thickBot="1">
      <c r="B25" s="129"/>
      <c r="C25" s="126" t="s">
        <v>167</v>
      </c>
      <c r="D25" s="130"/>
      <c r="E25" s="120">
        <v>4</v>
      </c>
      <c r="F25" s="126">
        <v>4</v>
      </c>
      <c r="G25" s="126">
        <v>4</v>
      </c>
      <c r="H25" s="126">
        <v>2</v>
      </c>
      <c r="I25" s="126">
        <v>5</v>
      </c>
      <c r="J25" s="126">
        <v>2</v>
      </c>
      <c r="K25" s="126">
        <v>4</v>
      </c>
      <c r="L25" s="126">
        <v>4</v>
      </c>
      <c r="M25" s="126">
        <v>4</v>
      </c>
      <c r="N25" s="126">
        <v>4</v>
      </c>
      <c r="O25" s="126">
        <v>3</v>
      </c>
      <c r="P25" s="126">
        <v>4</v>
      </c>
      <c r="Q25" s="126">
        <v>3</v>
      </c>
      <c r="R25" s="126">
        <v>4</v>
      </c>
      <c r="S25" s="126">
        <v>4</v>
      </c>
      <c r="T25" s="126">
        <v>4</v>
      </c>
      <c r="U25" s="130">
        <v>3</v>
      </c>
    </row>
    <row r="26" ht="18.75" customHeight="1">
      <c r="E26" s="36" t="s">
        <v>168</v>
      </c>
    </row>
  </sheetData>
  <sheetProtection/>
  <printOptions/>
  <pageMargins left="0.75" right="0.68"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F46"/>
  <sheetViews>
    <sheetView tabSelected="1" zoomScalePageLayoutView="0" workbookViewId="0" topLeftCell="V1">
      <selection activeCell="BF23" sqref="BF23"/>
    </sheetView>
  </sheetViews>
  <sheetFormatPr defaultColWidth="9.00390625" defaultRowHeight="13.5"/>
  <cols>
    <col min="1" max="6" width="2.50390625" style="0" customWidth="1"/>
    <col min="7" max="7" width="2.375" style="0" customWidth="1"/>
    <col min="8" max="21" width="2.50390625" style="0" customWidth="1"/>
    <col min="22" max="22" width="2.375" style="0" customWidth="1"/>
    <col min="23" max="39" width="2.50390625" style="0" customWidth="1"/>
    <col min="40" max="40" width="2.625" style="0" customWidth="1"/>
    <col min="41" max="48" width="2.50390625" style="0" customWidth="1"/>
    <col min="49" max="49" width="2.625" style="0" customWidth="1"/>
    <col min="50" max="56" width="2.50390625" style="0" customWidth="1"/>
    <col min="57" max="57" width="2.25390625" style="0" customWidth="1"/>
    <col min="58" max="58" width="2.50390625" style="0" customWidth="1"/>
  </cols>
  <sheetData>
    <row r="1" spans="4:47" ht="13.5" customHeight="1">
      <c r="D1" s="156" t="s">
        <v>111</v>
      </c>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90"/>
      <c r="AS1" s="90"/>
      <c r="AT1" s="3"/>
      <c r="AU1" s="3"/>
    </row>
    <row r="2" ht="13.5" customHeight="1" thickBot="1">
      <c r="A2" t="s">
        <v>26</v>
      </c>
    </row>
    <row r="3" spans="1:47" ht="13.5">
      <c r="A3" s="205" t="s">
        <v>9</v>
      </c>
      <c r="B3" s="160"/>
      <c r="C3" s="160"/>
      <c r="D3" s="160" t="s">
        <v>11</v>
      </c>
      <c r="E3" s="160"/>
      <c r="F3" s="160"/>
      <c r="G3" s="160"/>
      <c r="H3" s="160"/>
      <c r="I3" s="160"/>
      <c r="J3" s="160"/>
      <c r="K3" s="160"/>
      <c r="L3" s="160"/>
      <c r="M3" s="160"/>
      <c r="N3" s="160"/>
      <c r="O3" s="160"/>
      <c r="P3" s="160"/>
      <c r="Q3" s="160"/>
      <c r="R3" s="160"/>
      <c r="S3" s="160"/>
      <c r="T3" s="160"/>
      <c r="U3" s="160"/>
      <c r="V3" s="160"/>
      <c r="W3" s="161"/>
      <c r="Y3" s="205" t="s">
        <v>9</v>
      </c>
      <c r="Z3" s="160"/>
      <c r="AA3" s="160"/>
      <c r="AB3" s="160" t="s">
        <v>11</v>
      </c>
      <c r="AC3" s="160"/>
      <c r="AD3" s="160"/>
      <c r="AE3" s="160"/>
      <c r="AF3" s="160"/>
      <c r="AG3" s="160"/>
      <c r="AH3" s="160"/>
      <c r="AI3" s="160"/>
      <c r="AJ3" s="160"/>
      <c r="AK3" s="160"/>
      <c r="AL3" s="160"/>
      <c r="AM3" s="160"/>
      <c r="AN3" s="160"/>
      <c r="AO3" s="160"/>
      <c r="AP3" s="160"/>
      <c r="AQ3" s="160"/>
      <c r="AR3" s="160"/>
      <c r="AS3" s="160"/>
      <c r="AT3" s="160"/>
      <c r="AU3" s="161"/>
    </row>
    <row r="4" spans="1:47" ht="13.5">
      <c r="A4" s="170">
        <v>41044</v>
      </c>
      <c r="B4" s="162"/>
      <c r="C4" s="162"/>
      <c r="D4" s="159">
        <v>0.7083333333333334</v>
      </c>
      <c r="E4" s="159"/>
      <c r="F4" s="159"/>
      <c r="G4" s="159"/>
      <c r="H4" s="182" t="s">
        <v>4</v>
      </c>
      <c r="I4" s="182"/>
      <c r="J4" s="182"/>
      <c r="K4" s="182"/>
      <c r="L4" s="182"/>
      <c r="M4" s="182" t="s">
        <v>10</v>
      </c>
      <c r="N4" s="182"/>
      <c r="O4" s="182"/>
      <c r="P4" s="182" t="s">
        <v>1</v>
      </c>
      <c r="Q4" s="182"/>
      <c r="R4" s="182"/>
      <c r="S4" s="182"/>
      <c r="T4" s="182"/>
      <c r="U4" s="182" t="s">
        <v>172</v>
      </c>
      <c r="V4" s="182"/>
      <c r="W4" s="164"/>
      <c r="Y4" s="170">
        <v>41074</v>
      </c>
      <c r="Z4" s="162"/>
      <c r="AA4" s="162"/>
      <c r="AB4" s="159">
        <v>0.7083333333333334</v>
      </c>
      <c r="AC4" s="159"/>
      <c r="AD4" s="159"/>
      <c r="AE4" s="159"/>
      <c r="AF4" s="182" t="s">
        <v>1</v>
      </c>
      <c r="AG4" s="182"/>
      <c r="AH4" s="182"/>
      <c r="AI4" s="182"/>
      <c r="AJ4" s="182"/>
      <c r="AK4" s="197" t="s">
        <v>219</v>
      </c>
      <c r="AL4" s="197"/>
      <c r="AM4" s="197"/>
      <c r="AN4" s="182" t="s">
        <v>6</v>
      </c>
      <c r="AO4" s="182"/>
      <c r="AP4" s="182"/>
      <c r="AQ4" s="182"/>
      <c r="AR4" s="182"/>
      <c r="AS4" s="182"/>
      <c r="AT4" s="182"/>
      <c r="AU4" s="164"/>
    </row>
    <row r="5" spans="1:47" ht="13.5">
      <c r="A5" s="204"/>
      <c r="B5" s="162"/>
      <c r="C5" s="162"/>
      <c r="D5" s="159">
        <v>0.7326388888888888</v>
      </c>
      <c r="E5" s="159"/>
      <c r="F5" s="159"/>
      <c r="G5" s="159"/>
      <c r="H5" s="182" t="s">
        <v>1</v>
      </c>
      <c r="I5" s="182"/>
      <c r="J5" s="182"/>
      <c r="K5" s="182"/>
      <c r="L5" s="182"/>
      <c r="M5" s="182" t="s">
        <v>10</v>
      </c>
      <c r="N5" s="182"/>
      <c r="O5" s="182"/>
      <c r="P5" s="182" t="s">
        <v>2</v>
      </c>
      <c r="Q5" s="182"/>
      <c r="R5" s="182"/>
      <c r="S5" s="182"/>
      <c r="T5" s="182"/>
      <c r="U5" s="182" t="s">
        <v>172</v>
      </c>
      <c r="V5" s="182"/>
      <c r="W5" s="164"/>
      <c r="Y5" s="170"/>
      <c r="Z5" s="162"/>
      <c r="AA5" s="162"/>
      <c r="AB5" s="159">
        <v>0.7326388888888888</v>
      </c>
      <c r="AC5" s="159"/>
      <c r="AD5" s="159"/>
      <c r="AE5" s="159"/>
      <c r="AF5" s="182" t="s">
        <v>6</v>
      </c>
      <c r="AG5" s="182"/>
      <c r="AH5" s="182"/>
      <c r="AI5" s="182"/>
      <c r="AJ5" s="182"/>
      <c r="AK5" s="197" t="s">
        <v>178</v>
      </c>
      <c r="AL5" s="197"/>
      <c r="AM5" s="197"/>
      <c r="AN5" s="167" t="s">
        <v>67</v>
      </c>
      <c r="AO5" s="196"/>
      <c r="AP5" s="196"/>
      <c r="AQ5" s="196"/>
      <c r="AR5" s="191"/>
      <c r="AS5" s="182"/>
      <c r="AT5" s="182"/>
      <c r="AU5" s="164"/>
    </row>
    <row r="6" spans="1:47" ht="13.5">
      <c r="A6" s="204"/>
      <c r="B6" s="162"/>
      <c r="C6" s="162"/>
      <c r="D6" s="159">
        <v>0.7569444444444445</v>
      </c>
      <c r="E6" s="159"/>
      <c r="F6" s="159"/>
      <c r="G6" s="159"/>
      <c r="H6" s="182" t="s">
        <v>4</v>
      </c>
      <c r="I6" s="182"/>
      <c r="J6" s="182"/>
      <c r="K6" s="182"/>
      <c r="L6" s="182"/>
      <c r="M6" s="182" t="s">
        <v>10</v>
      </c>
      <c r="N6" s="182"/>
      <c r="O6" s="182"/>
      <c r="P6" s="182" t="s">
        <v>2</v>
      </c>
      <c r="Q6" s="182"/>
      <c r="R6" s="182"/>
      <c r="S6" s="182"/>
      <c r="T6" s="182"/>
      <c r="U6" s="182" t="s">
        <v>172</v>
      </c>
      <c r="V6" s="182"/>
      <c r="W6" s="164"/>
      <c r="Y6" s="170"/>
      <c r="Z6" s="162"/>
      <c r="AA6" s="162"/>
      <c r="AB6" s="159">
        <v>0.7569444444444445</v>
      </c>
      <c r="AC6" s="159"/>
      <c r="AD6" s="159"/>
      <c r="AE6" s="159"/>
      <c r="AF6" s="182" t="s">
        <v>1</v>
      </c>
      <c r="AG6" s="182"/>
      <c r="AH6" s="182"/>
      <c r="AI6" s="182"/>
      <c r="AJ6" s="182"/>
      <c r="AK6" s="197" t="s">
        <v>220</v>
      </c>
      <c r="AL6" s="197"/>
      <c r="AM6" s="197"/>
      <c r="AN6" s="167" t="s">
        <v>67</v>
      </c>
      <c r="AO6" s="196"/>
      <c r="AP6" s="196"/>
      <c r="AQ6" s="196"/>
      <c r="AR6" s="191"/>
      <c r="AS6" s="182"/>
      <c r="AT6" s="182"/>
      <c r="AU6" s="164"/>
    </row>
    <row r="7" spans="1:47" ht="13.5">
      <c r="A7" s="170">
        <v>41045</v>
      </c>
      <c r="B7" s="162"/>
      <c r="C7" s="162"/>
      <c r="D7" s="159">
        <v>0.7083333333333334</v>
      </c>
      <c r="E7" s="159"/>
      <c r="F7" s="159"/>
      <c r="G7" s="159"/>
      <c r="H7" s="182" t="s">
        <v>4</v>
      </c>
      <c r="I7" s="182"/>
      <c r="J7" s="182"/>
      <c r="K7" s="182"/>
      <c r="L7" s="182"/>
      <c r="M7" s="197" t="s">
        <v>170</v>
      </c>
      <c r="N7" s="197"/>
      <c r="O7" s="197"/>
      <c r="P7" s="182" t="s">
        <v>3</v>
      </c>
      <c r="Q7" s="182"/>
      <c r="R7" s="182"/>
      <c r="S7" s="182"/>
      <c r="T7" s="182"/>
      <c r="U7" s="182"/>
      <c r="V7" s="182"/>
      <c r="W7" s="164"/>
      <c r="Y7" s="170">
        <v>41079</v>
      </c>
      <c r="Z7" s="162"/>
      <c r="AA7" s="162"/>
      <c r="AB7" s="159">
        <v>0.7083333333333334</v>
      </c>
      <c r="AC7" s="159"/>
      <c r="AD7" s="159"/>
      <c r="AE7" s="159"/>
      <c r="AF7" s="182" t="s">
        <v>5</v>
      </c>
      <c r="AG7" s="182"/>
      <c r="AH7" s="182"/>
      <c r="AI7" s="182"/>
      <c r="AJ7" s="182"/>
      <c r="AK7" s="197" t="s">
        <v>218</v>
      </c>
      <c r="AL7" s="197"/>
      <c r="AM7" s="197"/>
      <c r="AN7" s="182" t="s">
        <v>155</v>
      </c>
      <c r="AO7" s="182"/>
      <c r="AP7" s="182"/>
      <c r="AQ7" s="182"/>
      <c r="AR7" s="182"/>
      <c r="AS7" s="182" t="s">
        <v>172</v>
      </c>
      <c r="AT7" s="182"/>
      <c r="AU7" s="164"/>
    </row>
    <row r="8" spans="1:47" ht="13.5">
      <c r="A8" s="204"/>
      <c r="B8" s="162"/>
      <c r="C8" s="162"/>
      <c r="D8" s="159">
        <v>0.7326388888888888</v>
      </c>
      <c r="E8" s="159"/>
      <c r="F8" s="159"/>
      <c r="G8" s="159"/>
      <c r="H8" s="182" t="s">
        <v>3</v>
      </c>
      <c r="I8" s="182"/>
      <c r="J8" s="182"/>
      <c r="K8" s="182"/>
      <c r="L8" s="182"/>
      <c r="M8" s="197" t="s">
        <v>169</v>
      </c>
      <c r="N8" s="197"/>
      <c r="O8" s="197"/>
      <c r="P8" s="182" t="s">
        <v>2</v>
      </c>
      <c r="Q8" s="182"/>
      <c r="R8" s="182"/>
      <c r="S8" s="182"/>
      <c r="T8" s="182"/>
      <c r="U8" s="182"/>
      <c r="V8" s="182"/>
      <c r="W8" s="164"/>
      <c r="Y8" s="170"/>
      <c r="Z8" s="162"/>
      <c r="AA8" s="162"/>
      <c r="AB8" s="159">
        <v>0.7326388888888888</v>
      </c>
      <c r="AC8" s="159"/>
      <c r="AD8" s="159"/>
      <c r="AE8" s="159"/>
      <c r="AF8" s="182" t="s">
        <v>155</v>
      </c>
      <c r="AG8" s="182"/>
      <c r="AH8" s="182"/>
      <c r="AI8" s="182"/>
      <c r="AJ8" s="182"/>
      <c r="AK8" s="197" t="s">
        <v>218</v>
      </c>
      <c r="AL8" s="197"/>
      <c r="AM8" s="197"/>
      <c r="AN8" s="182" t="s">
        <v>8</v>
      </c>
      <c r="AO8" s="182"/>
      <c r="AP8" s="182"/>
      <c r="AQ8" s="182"/>
      <c r="AR8" s="182"/>
      <c r="AS8" s="182" t="s">
        <v>172</v>
      </c>
      <c r="AT8" s="182"/>
      <c r="AU8" s="164"/>
    </row>
    <row r="9" spans="1:47" ht="13.5">
      <c r="A9" s="204"/>
      <c r="B9" s="162"/>
      <c r="C9" s="162"/>
      <c r="D9" s="159">
        <v>0.7569444444444445</v>
      </c>
      <c r="E9" s="159"/>
      <c r="F9" s="159"/>
      <c r="G9" s="159"/>
      <c r="H9" s="182" t="s">
        <v>4</v>
      </c>
      <c r="I9" s="182"/>
      <c r="J9" s="182"/>
      <c r="K9" s="182"/>
      <c r="L9" s="182"/>
      <c r="M9" s="197" t="s">
        <v>171</v>
      </c>
      <c r="N9" s="197"/>
      <c r="O9" s="197"/>
      <c r="P9" s="182" t="s">
        <v>2</v>
      </c>
      <c r="Q9" s="182"/>
      <c r="R9" s="182"/>
      <c r="S9" s="182"/>
      <c r="T9" s="182"/>
      <c r="U9" s="157"/>
      <c r="V9" s="157"/>
      <c r="W9" s="158"/>
      <c r="Y9" s="170"/>
      <c r="Z9" s="162"/>
      <c r="AA9" s="162"/>
      <c r="AB9" s="159">
        <v>0.7569444444444445</v>
      </c>
      <c r="AC9" s="159"/>
      <c r="AD9" s="159"/>
      <c r="AE9" s="159"/>
      <c r="AF9" s="182" t="s">
        <v>5</v>
      </c>
      <c r="AG9" s="182"/>
      <c r="AH9" s="182"/>
      <c r="AI9" s="182"/>
      <c r="AJ9" s="182"/>
      <c r="AK9" s="197" t="s">
        <v>218</v>
      </c>
      <c r="AL9" s="197"/>
      <c r="AM9" s="197"/>
      <c r="AN9" s="182" t="s">
        <v>8</v>
      </c>
      <c r="AO9" s="182"/>
      <c r="AP9" s="182"/>
      <c r="AQ9" s="182"/>
      <c r="AR9" s="182"/>
      <c r="AS9" s="182" t="s">
        <v>172</v>
      </c>
      <c r="AT9" s="182"/>
      <c r="AU9" s="164"/>
    </row>
    <row r="10" spans="1:47" ht="13.5">
      <c r="A10" s="170">
        <v>41046</v>
      </c>
      <c r="B10" s="162"/>
      <c r="C10" s="162"/>
      <c r="D10" s="159">
        <v>0.7083333333333334</v>
      </c>
      <c r="E10" s="159"/>
      <c r="F10" s="159"/>
      <c r="G10" s="159"/>
      <c r="H10" s="182" t="s">
        <v>1</v>
      </c>
      <c r="I10" s="182"/>
      <c r="J10" s="182"/>
      <c r="K10" s="182"/>
      <c r="L10" s="182"/>
      <c r="M10" s="197" t="s">
        <v>177</v>
      </c>
      <c r="N10" s="197"/>
      <c r="O10" s="197"/>
      <c r="P10" s="182" t="s">
        <v>27</v>
      </c>
      <c r="Q10" s="182"/>
      <c r="R10" s="182"/>
      <c r="S10" s="182"/>
      <c r="T10" s="182"/>
      <c r="U10" s="182"/>
      <c r="V10" s="182"/>
      <c r="W10" s="164"/>
      <c r="Y10" s="170">
        <v>41080</v>
      </c>
      <c r="Z10" s="162"/>
      <c r="AA10" s="162"/>
      <c r="AB10" s="159">
        <v>0.7083333333333334</v>
      </c>
      <c r="AC10" s="159"/>
      <c r="AD10" s="159"/>
      <c r="AE10" s="159"/>
      <c r="AF10" s="182" t="s">
        <v>0</v>
      </c>
      <c r="AG10" s="182"/>
      <c r="AH10" s="182"/>
      <c r="AI10" s="182"/>
      <c r="AJ10" s="182"/>
      <c r="AK10" s="197" t="s">
        <v>225</v>
      </c>
      <c r="AL10" s="197"/>
      <c r="AM10" s="197"/>
      <c r="AN10" s="182" t="s">
        <v>2</v>
      </c>
      <c r="AO10" s="182"/>
      <c r="AP10" s="182"/>
      <c r="AQ10" s="182"/>
      <c r="AR10" s="182"/>
      <c r="AS10" s="182"/>
      <c r="AT10" s="182"/>
      <c r="AU10" s="164"/>
    </row>
    <row r="11" spans="1:47" ht="13.5">
      <c r="A11" s="204"/>
      <c r="B11" s="162"/>
      <c r="C11" s="162"/>
      <c r="D11" s="159">
        <v>0.7326388888888888</v>
      </c>
      <c r="E11" s="159"/>
      <c r="F11" s="159"/>
      <c r="G11" s="159"/>
      <c r="H11" s="182" t="s">
        <v>157</v>
      </c>
      <c r="I11" s="182"/>
      <c r="J11" s="182"/>
      <c r="K11" s="182"/>
      <c r="L11" s="182"/>
      <c r="M11" s="197" t="s">
        <v>178</v>
      </c>
      <c r="N11" s="197"/>
      <c r="O11" s="197"/>
      <c r="P11" s="182" t="s">
        <v>153</v>
      </c>
      <c r="Q11" s="182"/>
      <c r="R11" s="182"/>
      <c r="S11" s="182"/>
      <c r="T11" s="182"/>
      <c r="U11" s="182"/>
      <c r="V11" s="182"/>
      <c r="W11" s="164"/>
      <c r="Y11" s="170"/>
      <c r="Z11" s="162"/>
      <c r="AA11" s="162"/>
      <c r="AB11" s="159">
        <v>0.7326388888888888</v>
      </c>
      <c r="AC11" s="159"/>
      <c r="AD11" s="159"/>
      <c r="AE11" s="159"/>
      <c r="AF11" s="182" t="s">
        <v>2</v>
      </c>
      <c r="AG11" s="182"/>
      <c r="AH11" s="182"/>
      <c r="AI11" s="182"/>
      <c r="AJ11" s="182"/>
      <c r="AK11" s="197" t="s">
        <v>226</v>
      </c>
      <c r="AL11" s="197"/>
      <c r="AM11" s="197"/>
      <c r="AN11" s="182" t="s">
        <v>6</v>
      </c>
      <c r="AO11" s="182"/>
      <c r="AP11" s="182"/>
      <c r="AQ11" s="182"/>
      <c r="AR11" s="182"/>
      <c r="AS11" s="182"/>
      <c r="AT11" s="182"/>
      <c r="AU11" s="164"/>
    </row>
    <row r="12" spans="1:47" ht="13.5">
      <c r="A12" s="204"/>
      <c r="B12" s="162"/>
      <c r="C12" s="162"/>
      <c r="D12" s="159">
        <v>0.7569444444444445</v>
      </c>
      <c r="E12" s="159"/>
      <c r="F12" s="159"/>
      <c r="G12" s="159"/>
      <c r="H12" s="182" t="s">
        <v>1</v>
      </c>
      <c r="I12" s="182"/>
      <c r="J12" s="182"/>
      <c r="K12" s="182"/>
      <c r="L12" s="182"/>
      <c r="M12" s="197" t="s">
        <v>179</v>
      </c>
      <c r="N12" s="197"/>
      <c r="O12" s="197"/>
      <c r="P12" s="182" t="s">
        <v>153</v>
      </c>
      <c r="Q12" s="182"/>
      <c r="R12" s="182"/>
      <c r="S12" s="182"/>
      <c r="T12" s="182"/>
      <c r="U12" s="182"/>
      <c r="V12" s="182"/>
      <c r="W12" s="164"/>
      <c r="Y12" s="170"/>
      <c r="Z12" s="162"/>
      <c r="AA12" s="162"/>
      <c r="AB12" s="159">
        <v>0.7569444444444445</v>
      </c>
      <c r="AC12" s="159"/>
      <c r="AD12" s="159"/>
      <c r="AE12" s="159"/>
      <c r="AF12" s="191" t="s">
        <v>0</v>
      </c>
      <c r="AG12" s="182"/>
      <c r="AH12" s="182"/>
      <c r="AI12" s="182"/>
      <c r="AJ12" s="182"/>
      <c r="AK12" s="197" t="s">
        <v>227</v>
      </c>
      <c r="AL12" s="197"/>
      <c r="AM12" s="197"/>
      <c r="AN12" s="182" t="s">
        <v>6</v>
      </c>
      <c r="AO12" s="182"/>
      <c r="AP12" s="182"/>
      <c r="AQ12" s="182"/>
      <c r="AR12" s="182"/>
      <c r="AS12" s="157" t="s">
        <v>161</v>
      </c>
      <c r="AT12" s="157"/>
      <c r="AU12" s="158"/>
    </row>
    <row r="13" spans="1:47" ht="13.5">
      <c r="A13" s="170">
        <v>41051</v>
      </c>
      <c r="B13" s="162"/>
      <c r="C13" s="162"/>
      <c r="D13" s="159">
        <v>0.7083333333333334</v>
      </c>
      <c r="E13" s="159"/>
      <c r="F13" s="159"/>
      <c r="G13" s="159"/>
      <c r="H13" s="182" t="s">
        <v>3</v>
      </c>
      <c r="I13" s="182"/>
      <c r="J13" s="182"/>
      <c r="K13" s="182"/>
      <c r="L13" s="182"/>
      <c r="M13" s="197" t="s">
        <v>10</v>
      </c>
      <c r="N13" s="197"/>
      <c r="O13" s="197"/>
      <c r="P13" s="182" t="s">
        <v>1</v>
      </c>
      <c r="Q13" s="182"/>
      <c r="R13" s="182"/>
      <c r="S13" s="182"/>
      <c r="T13" s="182"/>
      <c r="U13" s="182" t="s">
        <v>172</v>
      </c>
      <c r="V13" s="182"/>
      <c r="W13" s="164"/>
      <c r="Y13" s="207">
        <v>41081</v>
      </c>
      <c r="Z13" s="188"/>
      <c r="AA13" s="189"/>
      <c r="AB13" s="159">
        <v>0.7083333333333334</v>
      </c>
      <c r="AC13" s="159"/>
      <c r="AD13" s="159"/>
      <c r="AE13" s="159"/>
      <c r="AF13" s="167" t="s">
        <v>27</v>
      </c>
      <c r="AG13" s="196"/>
      <c r="AH13" s="196"/>
      <c r="AI13" s="196"/>
      <c r="AJ13" s="191"/>
      <c r="AK13" s="197" t="s">
        <v>228</v>
      </c>
      <c r="AL13" s="197"/>
      <c r="AM13" s="197"/>
      <c r="AN13" s="167" t="s">
        <v>153</v>
      </c>
      <c r="AO13" s="196"/>
      <c r="AP13" s="196"/>
      <c r="AQ13" s="196"/>
      <c r="AR13" s="191"/>
      <c r="AS13" s="157" t="s">
        <v>161</v>
      </c>
      <c r="AT13" s="157"/>
      <c r="AU13" s="158"/>
    </row>
    <row r="14" spans="1:47" ht="13.5">
      <c r="A14" s="204"/>
      <c r="B14" s="162"/>
      <c r="C14" s="162"/>
      <c r="D14" s="159">
        <v>0.7326388888888888</v>
      </c>
      <c r="E14" s="159"/>
      <c r="F14" s="159"/>
      <c r="G14" s="159"/>
      <c r="H14" s="182"/>
      <c r="I14" s="182"/>
      <c r="J14" s="182"/>
      <c r="K14" s="182"/>
      <c r="L14" s="182"/>
      <c r="M14" s="182" t="s">
        <v>10</v>
      </c>
      <c r="N14" s="182"/>
      <c r="O14" s="182"/>
      <c r="P14" s="182"/>
      <c r="Q14" s="182"/>
      <c r="R14" s="182"/>
      <c r="S14" s="182"/>
      <c r="T14" s="182"/>
      <c r="U14" s="182"/>
      <c r="V14" s="182"/>
      <c r="W14" s="164"/>
      <c r="Y14" s="190"/>
      <c r="Z14" s="196"/>
      <c r="AA14" s="191"/>
      <c r="AB14" s="159">
        <v>0.7326388888888888</v>
      </c>
      <c r="AC14" s="159"/>
      <c r="AD14" s="159"/>
      <c r="AE14" s="159"/>
      <c r="AF14" s="167" t="s">
        <v>153</v>
      </c>
      <c r="AG14" s="196"/>
      <c r="AH14" s="196"/>
      <c r="AI14" s="196"/>
      <c r="AJ14" s="191"/>
      <c r="AK14" s="197" t="s">
        <v>227</v>
      </c>
      <c r="AL14" s="197"/>
      <c r="AM14" s="197"/>
      <c r="AN14" s="167" t="s">
        <v>8</v>
      </c>
      <c r="AO14" s="196"/>
      <c r="AP14" s="196"/>
      <c r="AQ14" s="196"/>
      <c r="AR14" s="191"/>
      <c r="AS14" s="182"/>
      <c r="AT14" s="182"/>
      <c r="AU14" s="164"/>
    </row>
    <row r="15" spans="1:47" ht="13.5">
      <c r="A15" s="204"/>
      <c r="B15" s="162"/>
      <c r="C15" s="162"/>
      <c r="D15" s="159">
        <v>0.7569444444444445</v>
      </c>
      <c r="E15" s="159"/>
      <c r="F15" s="159"/>
      <c r="G15" s="159"/>
      <c r="H15" s="182"/>
      <c r="I15" s="182"/>
      <c r="J15" s="182"/>
      <c r="K15" s="182"/>
      <c r="L15" s="182"/>
      <c r="M15" s="182" t="s">
        <v>10</v>
      </c>
      <c r="N15" s="182"/>
      <c r="O15" s="182"/>
      <c r="P15" s="182"/>
      <c r="Q15" s="182"/>
      <c r="R15" s="182"/>
      <c r="S15" s="182"/>
      <c r="T15" s="182"/>
      <c r="U15" s="182"/>
      <c r="V15" s="182"/>
      <c r="W15" s="164"/>
      <c r="Y15" s="190"/>
      <c r="Z15" s="196"/>
      <c r="AA15" s="191"/>
      <c r="AB15" s="159">
        <v>0.7569444444444445</v>
      </c>
      <c r="AC15" s="159"/>
      <c r="AD15" s="159"/>
      <c r="AE15" s="159"/>
      <c r="AF15" s="167" t="s">
        <v>27</v>
      </c>
      <c r="AG15" s="196"/>
      <c r="AH15" s="196"/>
      <c r="AI15" s="196"/>
      <c r="AJ15" s="191"/>
      <c r="AK15" s="197" t="s">
        <v>229</v>
      </c>
      <c r="AL15" s="197"/>
      <c r="AM15" s="197"/>
      <c r="AN15" s="167" t="s">
        <v>8</v>
      </c>
      <c r="AO15" s="196"/>
      <c r="AP15" s="196"/>
      <c r="AQ15" s="196"/>
      <c r="AR15" s="191"/>
      <c r="AS15" s="182"/>
      <c r="AT15" s="182"/>
      <c r="AU15" s="164"/>
    </row>
    <row r="16" spans="1:47" ht="13.5">
      <c r="A16" s="170">
        <v>41052</v>
      </c>
      <c r="B16" s="162"/>
      <c r="C16" s="162"/>
      <c r="D16" s="159">
        <v>0.7083333333333334</v>
      </c>
      <c r="E16" s="159"/>
      <c r="F16" s="159"/>
      <c r="G16" s="159"/>
      <c r="H16" s="182" t="s">
        <v>157</v>
      </c>
      <c r="I16" s="182"/>
      <c r="J16" s="182"/>
      <c r="K16" s="182"/>
      <c r="L16" s="182"/>
      <c r="M16" s="197" t="s">
        <v>182</v>
      </c>
      <c r="N16" s="197"/>
      <c r="O16" s="197"/>
      <c r="P16" s="182" t="s">
        <v>156</v>
      </c>
      <c r="Q16" s="182"/>
      <c r="R16" s="182"/>
      <c r="S16" s="182"/>
      <c r="T16" s="182"/>
      <c r="U16" s="182"/>
      <c r="V16" s="182"/>
      <c r="W16" s="164"/>
      <c r="X16" s="4"/>
      <c r="Y16" s="207">
        <v>41086</v>
      </c>
      <c r="Z16" s="188"/>
      <c r="AA16" s="189"/>
      <c r="AB16" s="159">
        <v>0.7083333333333334</v>
      </c>
      <c r="AC16" s="159"/>
      <c r="AD16" s="159"/>
      <c r="AE16" s="159"/>
      <c r="AF16" s="167" t="s">
        <v>154</v>
      </c>
      <c r="AG16" s="196"/>
      <c r="AH16" s="196"/>
      <c r="AI16" s="196"/>
      <c r="AJ16" s="191"/>
      <c r="AK16" s="197" t="s">
        <v>232</v>
      </c>
      <c r="AL16" s="197"/>
      <c r="AM16" s="197"/>
      <c r="AN16" s="167" t="s">
        <v>156</v>
      </c>
      <c r="AO16" s="196"/>
      <c r="AP16" s="196"/>
      <c r="AQ16" s="196"/>
      <c r="AR16" s="191"/>
      <c r="AS16" s="167"/>
      <c r="AT16" s="196"/>
      <c r="AU16" s="168"/>
    </row>
    <row r="17" spans="1:47" ht="13.5">
      <c r="A17" s="204"/>
      <c r="B17" s="162"/>
      <c r="C17" s="162"/>
      <c r="D17" s="159">
        <v>0.7326388888888888</v>
      </c>
      <c r="E17" s="159"/>
      <c r="F17" s="159"/>
      <c r="G17" s="159"/>
      <c r="H17" s="182" t="s">
        <v>156</v>
      </c>
      <c r="I17" s="182"/>
      <c r="J17" s="182"/>
      <c r="K17" s="182"/>
      <c r="L17" s="182"/>
      <c r="M17" s="197" t="s">
        <v>183</v>
      </c>
      <c r="N17" s="197"/>
      <c r="O17" s="197"/>
      <c r="P17" s="182" t="s">
        <v>4</v>
      </c>
      <c r="Q17" s="182"/>
      <c r="R17" s="182"/>
      <c r="S17" s="182"/>
      <c r="T17" s="182"/>
      <c r="U17" s="182"/>
      <c r="V17" s="182"/>
      <c r="W17" s="164"/>
      <c r="X17" s="4"/>
      <c r="Y17" s="190"/>
      <c r="Z17" s="196"/>
      <c r="AA17" s="191"/>
      <c r="AB17" s="159">
        <v>0.7326388888888888</v>
      </c>
      <c r="AC17" s="159"/>
      <c r="AD17" s="159"/>
      <c r="AE17" s="159"/>
      <c r="AF17" s="167" t="s">
        <v>156</v>
      </c>
      <c r="AG17" s="196"/>
      <c r="AH17" s="196"/>
      <c r="AI17" s="196"/>
      <c r="AJ17" s="191"/>
      <c r="AK17" s="197" t="s">
        <v>233</v>
      </c>
      <c r="AL17" s="197"/>
      <c r="AM17" s="197"/>
      <c r="AN17" s="167" t="s">
        <v>66</v>
      </c>
      <c r="AO17" s="196"/>
      <c r="AP17" s="196"/>
      <c r="AQ17" s="196"/>
      <c r="AR17" s="191"/>
      <c r="AS17" s="167"/>
      <c r="AT17" s="196"/>
      <c r="AU17" s="168"/>
    </row>
    <row r="18" spans="1:47" ht="13.5">
      <c r="A18" s="204"/>
      <c r="B18" s="162"/>
      <c r="C18" s="162"/>
      <c r="D18" s="159">
        <v>0.7569444444444445</v>
      </c>
      <c r="E18" s="159"/>
      <c r="F18" s="159"/>
      <c r="G18" s="159"/>
      <c r="H18" s="182" t="s">
        <v>157</v>
      </c>
      <c r="I18" s="182"/>
      <c r="J18" s="182"/>
      <c r="K18" s="182"/>
      <c r="L18" s="182"/>
      <c r="M18" s="197" t="s">
        <v>184</v>
      </c>
      <c r="N18" s="197"/>
      <c r="O18" s="197"/>
      <c r="P18" s="182" t="s">
        <v>4</v>
      </c>
      <c r="Q18" s="182"/>
      <c r="R18" s="182"/>
      <c r="S18" s="182"/>
      <c r="T18" s="182"/>
      <c r="U18" s="182"/>
      <c r="V18" s="182"/>
      <c r="W18" s="164"/>
      <c r="X18" s="4"/>
      <c r="Y18" s="190"/>
      <c r="Z18" s="196"/>
      <c r="AA18" s="191"/>
      <c r="AB18" s="159">
        <v>0.7569444444444445</v>
      </c>
      <c r="AC18" s="159"/>
      <c r="AD18" s="159"/>
      <c r="AE18" s="159"/>
      <c r="AF18" s="167" t="s">
        <v>154</v>
      </c>
      <c r="AG18" s="196"/>
      <c r="AH18" s="196"/>
      <c r="AI18" s="196"/>
      <c r="AJ18" s="191"/>
      <c r="AK18" s="197" t="s">
        <v>234</v>
      </c>
      <c r="AL18" s="197"/>
      <c r="AM18" s="197"/>
      <c r="AN18" s="167" t="s">
        <v>66</v>
      </c>
      <c r="AO18" s="196"/>
      <c r="AP18" s="196"/>
      <c r="AQ18" s="196"/>
      <c r="AR18" s="191"/>
      <c r="AS18" s="167"/>
      <c r="AT18" s="196"/>
      <c r="AU18" s="168"/>
    </row>
    <row r="19" spans="1:47" ht="13.5">
      <c r="A19" s="170">
        <v>41053</v>
      </c>
      <c r="B19" s="162"/>
      <c r="C19" s="162"/>
      <c r="D19" s="159">
        <v>0.7083333333333334</v>
      </c>
      <c r="E19" s="159"/>
      <c r="F19" s="159"/>
      <c r="G19" s="159"/>
      <c r="H19" s="182" t="s">
        <v>1</v>
      </c>
      <c r="I19" s="182"/>
      <c r="J19" s="182"/>
      <c r="K19" s="182"/>
      <c r="L19" s="182"/>
      <c r="M19" s="197" t="s">
        <v>186</v>
      </c>
      <c r="N19" s="197"/>
      <c r="O19" s="197"/>
      <c r="P19" s="182" t="s">
        <v>7</v>
      </c>
      <c r="Q19" s="182"/>
      <c r="R19" s="182"/>
      <c r="S19" s="182"/>
      <c r="T19" s="182"/>
      <c r="U19" s="182"/>
      <c r="V19" s="182"/>
      <c r="W19" s="164"/>
      <c r="X19" s="4"/>
      <c r="Y19" s="207">
        <v>41087</v>
      </c>
      <c r="Z19" s="188"/>
      <c r="AA19" s="189"/>
      <c r="AB19" s="159">
        <v>0.7083333333333334</v>
      </c>
      <c r="AC19" s="159"/>
      <c r="AD19" s="159"/>
      <c r="AE19" s="159"/>
      <c r="AF19" s="167" t="s">
        <v>27</v>
      </c>
      <c r="AG19" s="196"/>
      <c r="AH19" s="196"/>
      <c r="AI19" s="196"/>
      <c r="AJ19" s="191"/>
      <c r="AK19" s="197" t="s">
        <v>235</v>
      </c>
      <c r="AL19" s="197"/>
      <c r="AM19" s="197"/>
      <c r="AN19" s="167" t="s">
        <v>2</v>
      </c>
      <c r="AO19" s="196"/>
      <c r="AP19" s="196"/>
      <c r="AQ19" s="196"/>
      <c r="AR19" s="191"/>
      <c r="AS19" s="167"/>
      <c r="AT19" s="196"/>
      <c r="AU19" s="168"/>
    </row>
    <row r="20" spans="1:52" ht="13.5">
      <c r="A20" s="204"/>
      <c r="B20" s="162"/>
      <c r="C20" s="162"/>
      <c r="D20" s="159">
        <v>0.7326388888888888</v>
      </c>
      <c r="E20" s="159"/>
      <c r="F20" s="159"/>
      <c r="G20" s="159"/>
      <c r="H20" s="182" t="s">
        <v>7</v>
      </c>
      <c r="I20" s="182"/>
      <c r="J20" s="182"/>
      <c r="K20" s="182"/>
      <c r="L20" s="182"/>
      <c r="M20" s="197" t="s">
        <v>187</v>
      </c>
      <c r="N20" s="197"/>
      <c r="O20" s="197"/>
      <c r="P20" s="182" t="s">
        <v>153</v>
      </c>
      <c r="Q20" s="182"/>
      <c r="R20" s="182"/>
      <c r="S20" s="182"/>
      <c r="T20" s="182"/>
      <c r="U20" s="182"/>
      <c r="V20" s="182"/>
      <c r="W20" s="164"/>
      <c r="X20" s="4"/>
      <c r="Y20" s="190"/>
      <c r="Z20" s="196"/>
      <c r="AA20" s="191"/>
      <c r="AB20" s="159">
        <v>0.7326388888888888</v>
      </c>
      <c r="AC20" s="159"/>
      <c r="AD20" s="159"/>
      <c r="AE20" s="159"/>
      <c r="AF20" s="167" t="s">
        <v>2</v>
      </c>
      <c r="AG20" s="196"/>
      <c r="AH20" s="196"/>
      <c r="AI20" s="196"/>
      <c r="AJ20" s="191"/>
      <c r="AK20" s="197" t="s">
        <v>236</v>
      </c>
      <c r="AL20" s="197"/>
      <c r="AM20" s="197"/>
      <c r="AN20" s="167" t="s">
        <v>156</v>
      </c>
      <c r="AO20" s="196"/>
      <c r="AP20" s="196"/>
      <c r="AQ20" s="196"/>
      <c r="AR20" s="191"/>
      <c r="AS20" s="167"/>
      <c r="AT20" s="196"/>
      <c r="AU20" s="168"/>
      <c r="AZ20" s="1"/>
    </row>
    <row r="21" spans="1:52" ht="13.5">
      <c r="A21" s="204"/>
      <c r="B21" s="162"/>
      <c r="C21" s="162"/>
      <c r="D21" s="159">
        <v>0.7569444444444445</v>
      </c>
      <c r="E21" s="159"/>
      <c r="F21" s="159"/>
      <c r="G21" s="159"/>
      <c r="H21" s="182" t="s">
        <v>1</v>
      </c>
      <c r="I21" s="182"/>
      <c r="J21" s="182"/>
      <c r="K21" s="182"/>
      <c r="L21" s="182"/>
      <c r="M21" s="197" t="s">
        <v>188</v>
      </c>
      <c r="N21" s="197"/>
      <c r="O21" s="197"/>
      <c r="P21" s="182" t="s">
        <v>153</v>
      </c>
      <c r="Q21" s="182"/>
      <c r="R21" s="182"/>
      <c r="S21" s="182"/>
      <c r="T21" s="182"/>
      <c r="U21" s="157" t="s">
        <v>161</v>
      </c>
      <c r="V21" s="157"/>
      <c r="W21" s="158"/>
      <c r="X21" s="4"/>
      <c r="Y21" s="190"/>
      <c r="Z21" s="196"/>
      <c r="AA21" s="191"/>
      <c r="AB21" s="159">
        <v>0.7569444444444445</v>
      </c>
      <c r="AC21" s="159"/>
      <c r="AD21" s="159"/>
      <c r="AE21" s="159"/>
      <c r="AF21" s="167" t="s">
        <v>27</v>
      </c>
      <c r="AG21" s="196"/>
      <c r="AH21" s="196"/>
      <c r="AI21" s="196"/>
      <c r="AJ21" s="191"/>
      <c r="AK21" s="197" t="s">
        <v>237</v>
      </c>
      <c r="AL21" s="197"/>
      <c r="AM21" s="197"/>
      <c r="AN21" s="167" t="s">
        <v>156</v>
      </c>
      <c r="AO21" s="196"/>
      <c r="AP21" s="196"/>
      <c r="AQ21" s="196"/>
      <c r="AR21" s="191"/>
      <c r="AS21" s="157" t="s">
        <v>161</v>
      </c>
      <c r="AT21" s="157"/>
      <c r="AU21" s="158"/>
      <c r="AZ21" s="1"/>
    </row>
    <row r="22" spans="1:58" ht="13.5">
      <c r="A22" s="170">
        <v>41058</v>
      </c>
      <c r="B22" s="162"/>
      <c r="C22" s="162"/>
      <c r="D22" s="159">
        <v>0.7083333333333334</v>
      </c>
      <c r="E22" s="159"/>
      <c r="F22" s="159"/>
      <c r="G22" s="159"/>
      <c r="H22" s="182" t="s">
        <v>5</v>
      </c>
      <c r="I22" s="182"/>
      <c r="J22" s="182"/>
      <c r="K22" s="182"/>
      <c r="L22" s="182"/>
      <c r="M22" s="197" t="s">
        <v>10</v>
      </c>
      <c r="N22" s="197"/>
      <c r="O22" s="197"/>
      <c r="P22" s="182" t="s">
        <v>152</v>
      </c>
      <c r="Q22" s="182"/>
      <c r="R22" s="182"/>
      <c r="S22" s="182"/>
      <c r="T22" s="182"/>
      <c r="U22" s="182" t="s">
        <v>172</v>
      </c>
      <c r="V22" s="182"/>
      <c r="W22" s="164"/>
      <c r="X22" s="4"/>
      <c r="Y22" s="207">
        <v>41088</v>
      </c>
      <c r="Z22" s="188"/>
      <c r="AA22" s="189"/>
      <c r="AB22" s="159">
        <v>0.7083333333333334</v>
      </c>
      <c r="AC22" s="159"/>
      <c r="AD22" s="159"/>
      <c r="AE22" s="159"/>
      <c r="AF22" s="167" t="s">
        <v>2</v>
      </c>
      <c r="AG22" s="196"/>
      <c r="AH22" s="196"/>
      <c r="AI22" s="196"/>
      <c r="AJ22" s="191"/>
      <c r="AK22" s="197" t="s">
        <v>238</v>
      </c>
      <c r="AL22" s="197"/>
      <c r="AM22" s="197"/>
      <c r="AN22" s="167" t="s">
        <v>154</v>
      </c>
      <c r="AO22" s="196"/>
      <c r="AP22" s="196"/>
      <c r="AQ22" s="196"/>
      <c r="AR22" s="191"/>
      <c r="AS22" s="167"/>
      <c r="AT22" s="196"/>
      <c r="AU22" s="168"/>
      <c r="AV22" s="2"/>
      <c r="AW22" s="2"/>
      <c r="AX22" s="2"/>
      <c r="AY22" s="163"/>
      <c r="AZ22" s="163"/>
      <c r="BA22" s="163"/>
      <c r="BB22" s="163"/>
      <c r="BC22" s="163"/>
      <c r="BD22" s="163"/>
      <c r="BE22" s="163"/>
      <c r="BF22" s="163"/>
    </row>
    <row r="23" spans="1:58" ht="13.5">
      <c r="A23" s="204"/>
      <c r="B23" s="162"/>
      <c r="C23" s="162"/>
      <c r="D23" s="159">
        <v>0.7326388888888888</v>
      </c>
      <c r="E23" s="159"/>
      <c r="F23" s="159"/>
      <c r="G23" s="159"/>
      <c r="H23" s="182" t="s">
        <v>152</v>
      </c>
      <c r="I23" s="182"/>
      <c r="J23" s="182"/>
      <c r="K23" s="182"/>
      <c r="L23" s="182"/>
      <c r="M23" s="197" t="s">
        <v>10</v>
      </c>
      <c r="N23" s="197"/>
      <c r="O23" s="197"/>
      <c r="P23" s="182" t="s">
        <v>67</v>
      </c>
      <c r="Q23" s="182"/>
      <c r="R23" s="182"/>
      <c r="S23" s="182"/>
      <c r="T23" s="182"/>
      <c r="U23" s="182" t="s">
        <v>172</v>
      </c>
      <c r="V23" s="182"/>
      <c r="W23" s="164"/>
      <c r="X23" s="4"/>
      <c r="Y23" s="190"/>
      <c r="Z23" s="196"/>
      <c r="AA23" s="191"/>
      <c r="AB23" s="159">
        <v>0.7326388888888888</v>
      </c>
      <c r="AC23" s="159"/>
      <c r="AD23" s="159"/>
      <c r="AE23" s="159"/>
      <c r="AF23" s="167" t="s">
        <v>154</v>
      </c>
      <c r="AG23" s="196"/>
      <c r="AH23" s="196"/>
      <c r="AI23" s="196"/>
      <c r="AJ23" s="191"/>
      <c r="AK23" s="197" t="s">
        <v>239</v>
      </c>
      <c r="AL23" s="197"/>
      <c r="AM23" s="197"/>
      <c r="AN23" s="167" t="s">
        <v>66</v>
      </c>
      <c r="AO23" s="196"/>
      <c r="AP23" s="196"/>
      <c r="AQ23" s="196"/>
      <c r="AR23" s="191"/>
      <c r="AS23" s="157" t="s">
        <v>161</v>
      </c>
      <c r="AT23" s="157"/>
      <c r="AU23" s="158"/>
      <c r="AV23" s="1"/>
      <c r="AW23" s="1"/>
      <c r="AX23" s="1"/>
      <c r="AY23" s="1"/>
      <c r="AZ23" s="1"/>
      <c r="BA23" s="1"/>
      <c r="BB23" s="1"/>
      <c r="BC23" s="1"/>
      <c r="BD23" s="1"/>
      <c r="BE23" s="1"/>
      <c r="BF23" s="1"/>
    </row>
    <row r="24" spans="1:58" ht="14.25" thickBot="1">
      <c r="A24" s="204"/>
      <c r="B24" s="162"/>
      <c r="C24" s="162"/>
      <c r="D24" s="159">
        <v>0.7569444444444445</v>
      </c>
      <c r="E24" s="159"/>
      <c r="F24" s="159"/>
      <c r="G24" s="159"/>
      <c r="H24" s="182" t="s">
        <v>5</v>
      </c>
      <c r="I24" s="182"/>
      <c r="J24" s="182"/>
      <c r="K24" s="182"/>
      <c r="L24" s="182"/>
      <c r="M24" s="197" t="s">
        <v>10</v>
      </c>
      <c r="N24" s="197"/>
      <c r="O24" s="197"/>
      <c r="P24" s="182" t="s">
        <v>67</v>
      </c>
      <c r="Q24" s="182"/>
      <c r="R24" s="182"/>
      <c r="S24" s="182"/>
      <c r="T24" s="182"/>
      <c r="U24" s="182" t="s">
        <v>172</v>
      </c>
      <c r="V24" s="182"/>
      <c r="W24" s="164"/>
      <c r="X24" s="4"/>
      <c r="Y24" s="210"/>
      <c r="Z24" s="174"/>
      <c r="AA24" s="175"/>
      <c r="AB24" s="171">
        <v>0.7569444444444445</v>
      </c>
      <c r="AC24" s="171"/>
      <c r="AD24" s="171"/>
      <c r="AE24" s="171"/>
      <c r="AF24" s="173" t="s">
        <v>2</v>
      </c>
      <c r="AG24" s="174"/>
      <c r="AH24" s="174"/>
      <c r="AI24" s="174"/>
      <c r="AJ24" s="175"/>
      <c r="AK24" s="197" t="s">
        <v>237</v>
      </c>
      <c r="AL24" s="197"/>
      <c r="AM24" s="197"/>
      <c r="AN24" s="173" t="s">
        <v>66</v>
      </c>
      <c r="AO24" s="174"/>
      <c r="AP24" s="174"/>
      <c r="AQ24" s="174"/>
      <c r="AR24" s="175"/>
      <c r="AS24" s="173"/>
      <c r="AT24" s="174"/>
      <c r="AU24" s="165"/>
      <c r="AV24" s="2"/>
      <c r="AW24" s="2"/>
      <c r="AX24" s="2"/>
      <c r="AY24" s="2"/>
      <c r="AZ24" s="2"/>
      <c r="BA24" s="2"/>
      <c r="BB24" s="2"/>
      <c r="BC24" s="2"/>
      <c r="BD24" s="2"/>
      <c r="BE24" s="2"/>
      <c r="BF24" s="2"/>
    </row>
    <row r="25" spans="1:58" ht="13.5">
      <c r="A25" s="170">
        <v>41059</v>
      </c>
      <c r="B25" s="162"/>
      <c r="C25" s="162"/>
      <c r="D25" s="159">
        <v>0.7083333333333334</v>
      </c>
      <c r="E25" s="159"/>
      <c r="F25" s="159"/>
      <c r="G25" s="159"/>
      <c r="H25" s="182" t="s">
        <v>154</v>
      </c>
      <c r="I25" s="182"/>
      <c r="J25" s="182"/>
      <c r="K25" s="182"/>
      <c r="L25" s="182"/>
      <c r="M25" s="197" t="s">
        <v>191</v>
      </c>
      <c r="N25" s="197"/>
      <c r="O25" s="197"/>
      <c r="P25" s="182" t="s">
        <v>3</v>
      </c>
      <c r="Q25" s="182"/>
      <c r="R25" s="182"/>
      <c r="S25" s="182"/>
      <c r="T25" s="182"/>
      <c r="U25" s="182"/>
      <c r="V25" s="182"/>
      <c r="W25" s="164"/>
      <c r="X25" s="40"/>
      <c r="Y25" s="112"/>
      <c r="Z25" s="113"/>
      <c r="AA25" s="113"/>
      <c r="AB25" s="114"/>
      <c r="AC25" s="114"/>
      <c r="AD25" s="114"/>
      <c r="AE25" s="114"/>
      <c r="AF25" s="42"/>
      <c r="AG25" s="42"/>
      <c r="AH25" s="42"/>
      <c r="AI25" s="42"/>
      <c r="AJ25" s="42"/>
      <c r="AK25" s="42"/>
      <c r="AL25" s="42"/>
      <c r="AM25" s="42"/>
      <c r="AN25" s="42"/>
      <c r="AO25" s="42"/>
      <c r="AP25" s="42"/>
      <c r="AQ25" s="42"/>
      <c r="AR25" s="42"/>
      <c r="AS25" s="42"/>
      <c r="AT25" s="42"/>
      <c r="AU25" s="42"/>
      <c r="AV25" s="2"/>
      <c r="AW25" s="2"/>
      <c r="AX25" s="2"/>
      <c r="AY25" s="2"/>
      <c r="AZ25" s="2"/>
      <c r="BA25" s="2"/>
      <c r="BB25" s="2"/>
      <c r="BC25" s="2"/>
      <c r="BD25" s="2"/>
      <c r="BE25" s="2"/>
      <c r="BF25" s="2"/>
    </row>
    <row r="26" spans="1:58" ht="14.25" thickBot="1">
      <c r="A26" s="204"/>
      <c r="B26" s="162"/>
      <c r="C26" s="162"/>
      <c r="D26" s="159">
        <v>0.7326388888888888</v>
      </c>
      <c r="E26" s="159"/>
      <c r="F26" s="159"/>
      <c r="G26" s="159"/>
      <c r="H26" s="182" t="s">
        <v>3</v>
      </c>
      <c r="I26" s="182"/>
      <c r="J26" s="182"/>
      <c r="K26" s="182"/>
      <c r="L26" s="182"/>
      <c r="M26" s="197" t="s">
        <v>192</v>
      </c>
      <c r="N26" s="197"/>
      <c r="O26" s="197"/>
      <c r="P26" s="182" t="s">
        <v>7</v>
      </c>
      <c r="Q26" s="182"/>
      <c r="R26" s="182"/>
      <c r="S26" s="182"/>
      <c r="T26" s="182"/>
      <c r="U26" s="182"/>
      <c r="V26" s="182"/>
      <c r="W26" s="164"/>
      <c r="X26" s="40"/>
      <c r="Y26" s="41" t="s">
        <v>159</v>
      </c>
      <c r="Z26" s="41"/>
      <c r="AA26" s="41"/>
      <c r="AB26" s="41"/>
      <c r="AC26" s="41"/>
      <c r="AD26" s="41"/>
      <c r="AE26" s="183"/>
      <c r="AF26" s="183"/>
      <c r="AG26" s="183"/>
      <c r="AH26" s="18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row>
    <row r="27" spans="1:58" ht="14.25" thickBot="1">
      <c r="A27" s="204"/>
      <c r="B27" s="162"/>
      <c r="C27" s="162"/>
      <c r="D27" s="159">
        <v>0.7569444444444445</v>
      </c>
      <c r="E27" s="159"/>
      <c r="F27" s="159"/>
      <c r="G27" s="159"/>
      <c r="H27" s="182" t="s">
        <v>154</v>
      </c>
      <c r="I27" s="182"/>
      <c r="J27" s="182"/>
      <c r="K27" s="182"/>
      <c r="L27" s="182"/>
      <c r="M27" s="197" t="s">
        <v>179</v>
      </c>
      <c r="N27" s="197"/>
      <c r="O27" s="197"/>
      <c r="P27" s="182" t="s">
        <v>7</v>
      </c>
      <c r="Q27" s="182"/>
      <c r="R27" s="182"/>
      <c r="S27" s="182"/>
      <c r="T27" s="182"/>
      <c r="U27" s="182"/>
      <c r="V27" s="182"/>
      <c r="W27" s="164"/>
      <c r="X27" s="40"/>
      <c r="Y27" s="152" t="s">
        <v>19</v>
      </c>
      <c r="Z27" s="186"/>
      <c r="AA27" s="184" t="s">
        <v>12</v>
      </c>
      <c r="AB27" s="185"/>
      <c r="AC27" s="185"/>
      <c r="AD27" s="186"/>
      <c r="AE27" s="184" t="s">
        <v>18</v>
      </c>
      <c r="AF27" s="185"/>
      <c r="AG27" s="185"/>
      <c r="AH27" s="186"/>
      <c r="AI27" s="184" t="s">
        <v>13</v>
      </c>
      <c r="AJ27" s="185"/>
      <c r="AK27" s="185"/>
      <c r="AL27" s="186"/>
      <c r="AM27" s="184" t="s">
        <v>14</v>
      </c>
      <c r="AN27" s="185"/>
      <c r="AO27" s="185"/>
      <c r="AP27" s="186"/>
      <c r="AQ27" s="184" t="s">
        <v>15</v>
      </c>
      <c r="AR27" s="185"/>
      <c r="AS27" s="185"/>
      <c r="AT27" s="186"/>
      <c r="AU27" s="184" t="s">
        <v>16</v>
      </c>
      <c r="AV27" s="185"/>
      <c r="AW27" s="185"/>
      <c r="AX27" s="186"/>
      <c r="AY27" s="184" t="s">
        <v>17</v>
      </c>
      <c r="AZ27" s="185"/>
      <c r="BA27" s="185"/>
      <c r="BB27" s="186"/>
      <c r="BC27" s="184" t="s">
        <v>20</v>
      </c>
      <c r="BD27" s="185"/>
      <c r="BE27" s="185"/>
      <c r="BF27" s="212"/>
    </row>
    <row r="28" spans="1:58" ht="13.5">
      <c r="A28" s="170">
        <v>41060</v>
      </c>
      <c r="B28" s="162"/>
      <c r="C28" s="162"/>
      <c r="D28" s="159">
        <v>0.7083333333333334</v>
      </c>
      <c r="E28" s="159"/>
      <c r="F28" s="159"/>
      <c r="G28" s="159"/>
      <c r="H28" s="182" t="s">
        <v>152</v>
      </c>
      <c r="I28" s="182"/>
      <c r="J28" s="182"/>
      <c r="K28" s="182"/>
      <c r="L28" s="182"/>
      <c r="M28" s="197" t="s">
        <v>197</v>
      </c>
      <c r="N28" s="197"/>
      <c r="O28" s="197"/>
      <c r="P28" s="182" t="s">
        <v>158</v>
      </c>
      <c r="Q28" s="182"/>
      <c r="R28" s="182"/>
      <c r="S28" s="182"/>
      <c r="T28" s="182"/>
      <c r="U28" s="182"/>
      <c r="V28" s="182"/>
      <c r="W28" s="164"/>
      <c r="X28" s="40"/>
      <c r="Y28" s="195">
        <v>1</v>
      </c>
      <c r="Z28" s="180"/>
      <c r="AA28" s="192" t="s">
        <v>27</v>
      </c>
      <c r="AB28" s="193"/>
      <c r="AC28" s="193"/>
      <c r="AD28" s="194"/>
      <c r="AE28" s="179">
        <v>18</v>
      </c>
      <c r="AF28" s="155"/>
      <c r="AG28" s="155"/>
      <c r="AH28" s="180"/>
      <c r="AI28" s="179">
        <v>6</v>
      </c>
      <c r="AJ28" s="155"/>
      <c r="AK28" s="155"/>
      <c r="AL28" s="180"/>
      <c r="AM28" s="179">
        <v>0</v>
      </c>
      <c r="AN28" s="155"/>
      <c r="AO28" s="155"/>
      <c r="AP28" s="180"/>
      <c r="AQ28" s="179">
        <v>0</v>
      </c>
      <c r="AR28" s="155"/>
      <c r="AS28" s="155"/>
      <c r="AT28" s="180"/>
      <c r="AU28" s="179">
        <v>19</v>
      </c>
      <c r="AV28" s="155"/>
      <c r="AW28" s="155"/>
      <c r="AX28" s="180"/>
      <c r="AY28" s="179">
        <v>0</v>
      </c>
      <c r="AZ28" s="155"/>
      <c r="BA28" s="155"/>
      <c r="BB28" s="180"/>
      <c r="BC28" s="179">
        <v>19</v>
      </c>
      <c r="BD28" s="155"/>
      <c r="BE28" s="155"/>
      <c r="BF28" s="211"/>
    </row>
    <row r="29" spans="1:58" ht="13.5">
      <c r="A29" s="204"/>
      <c r="B29" s="162"/>
      <c r="C29" s="162"/>
      <c r="D29" s="159">
        <v>0.7326388888888888</v>
      </c>
      <c r="E29" s="159"/>
      <c r="F29" s="159"/>
      <c r="G29" s="159"/>
      <c r="H29" s="182" t="s">
        <v>154</v>
      </c>
      <c r="I29" s="182"/>
      <c r="J29" s="182"/>
      <c r="K29" s="182"/>
      <c r="L29" s="182"/>
      <c r="M29" s="197" t="s">
        <v>198</v>
      </c>
      <c r="N29" s="197"/>
      <c r="O29" s="197"/>
      <c r="P29" s="182" t="s">
        <v>0</v>
      </c>
      <c r="Q29" s="182"/>
      <c r="R29" s="182"/>
      <c r="S29" s="182"/>
      <c r="T29" s="182"/>
      <c r="U29" s="182"/>
      <c r="V29" s="182"/>
      <c r="W29" s="164"/>
      <c r="X29" s="40"/>
      <c r="Y29" s="190">
        <v>2</v>
      </c>
      <c r="Z29" s="191"/>
      <c r="AA29" s="187" t="s">
        <v>7</v>
      </c>
      <c r="AB29" s="188"/>
      <c r="AC29" s="188"/>
      <c r="AD29" s="189"/>
      <c r="AE29" s="167">
        <v>16</v>
      </c>
      <c r="AF29" s="196"/>
      <c r="AG29" s="196"/>
      <c r="AH29" s="191"/>
      <c r="AI29" s="167">
        <v>4</v>
      </c>
      <c r="AJ29" s="196"/>
      <c r="AK29" s="196"/>
      <c r="AL29" s="191"/>
      <c r="AM29" s="167">
        <v>4</v>
      </c>
      <c r="AN29" s="196"/>
      <c r="AO29" s="196"/>
      <c r="AP29" s="191"/>
      <c r="AQ29" s="167">
        <v>0</v>
      </c>
      <c r="AR29" s="196"/>
      <c r="AS29" s="196"/>
      <c r="AT29" s="191"/>
      <c r="AU29" s="167">
        <v>15</v>
      </c>
      <c r="AV29" s="196"/>
      <c r="AW29" s="196"/>
      <c r="AX29" s="191"/>
      <c r="AY29" s="167">
        <v>5</v>
      </c>
      <c r="AZ29" s="196"/>
      <c r="BA29" s="196"/>
      <c r="BB29" s="191"/>
      <c r="BC29" s="167">
        <v>10</v>
      </c>
      <c r="BD29" s="196"/>
      <c r="BE29" s="196"/>
      <c r="BF29" s="168"/>
    </row>
    <row r="30" spans="1:58" ht="13.5">
      <c r="A30" s="204"/>
      <c r="B30" s="162"/>
      <c r="C30" s="162"/>
      <c r="D30" s="159">
        <v>0.7569444444444445</v>
      </c>
      <c r="E30" s="159"/>
      <c r="F30" s="159"/>
      <c r="G30" s="159"/>
      <c r="H30" s="182" t="s">
        <v>152</v>
      </c>
      <c r="I30" s="182"/>
      <c r="J30" s="182"/>
      <c r="K30" s="182"/>
      <c r="L30" s="182"/>
      <c r="M30" s="197" t="s">
        <v>199</v>
      </c>
      <c r="N30" s="197"/>
      <c r="O30" s="197"/>
      <c r="P30" s="182" t="s">
        <v>0</v>
      </c>
      <c r="Q30" s="182"/>
      <c r="R30" s="182"/>
      <c r="S30" s="182"/>
      <c r="T30" s="182"/>
      <c r="U30" s="182"/>
      <c r="V30" s="182"/>
      <c r="W30" s="164"/>
      <c r="X30" s="40"/>
      <c r="Y30" s="190">
        <v>3</v>
      </c>
      <c r="Z30" s="191"/>
      <c r="AA30" s="187" t="s">
        <v>2</v>
      </c>
      <c r="AB30" s="188"/>
      <c r="AC30" s="188"/>
      <c r="AD30" s="189"/>
      <c r="AE30" s="167">
        <v>16</v>
      </c>
      <c r="AF30" s="196"/>
      <c r="AG30" s="196"/>
      <c r="AH30" s="191"/>
      <c r="AI30" s="167">
        <v>5</v>
      </c>
      <c r="AJ30" s="196"/>
      <c r="AK30" s="196"/>
      <c r="AL30" s="191"/>
      <c r="AM30" s="167">
        <v>1</v>
      </c>
      <c r="AN30" s="196"/>
      <c r="AO30" s="196"/>
      <c r="AP30" s="191"/>
      <c r="AQ30" s="167">
        <v>2</v>
      </c>
      <c r="AR30" s="196"/>
      <c r="AS30" s="196"/>
      <c r="AT30" s="191"/>
      <c r="AU30" s="167">
        <v>9</v>
      </c>
      <c r="AV30" s="196"/>
      <c r="AW30" s="196"/>
      <c r="AX30" s="191"/>
      <c r="AY30" s="167">
        <v>5</v>
      </c>
      <c r="AZ30" s="196"/>
      <c r="BA30" s="196"/>
      <c r="BB30" s="191"/>
      <c r="BC30" s="167">
        <v>4</v>
      </c>
      <c r="BD30" s="196"/>
      <c r="BE30" s="196"/>
      <c r="BF30" s="168"/>
    </row>
    <row r="31" spans="1:58" ht="13.5">
      <c r="A31" s="170">
        <v>41065</v>
      </c>
      <c r="B31" s="162"/>
      <c r="C31" s="162"/>
      <c r="D31" s="159">
        <v>0.7083333333333334</v>
      </c>
      <c r="E31" s="159"/>
      <c r="F31" s="159"/>
      <c r="G31" s="159"/>
      <c r="H31" s="182" t="s">
        <v>7</v>
      </c>
      <c r="I31" s="182"/>
      <c r="J31" s="182"/>
      <c r="K31" s="182"/>
      <c r="L31" s="182"/>
      <c r="M31" s="197" t="s">
        <v>206</v>
      </c>
      <c r="N31" s="197"/>
      <c r="O31" s="197"/>
      <c r="P31" s="182" t="s">
        <v>6</v>
      </c>
      <c r="Q31" s="182"/>
      <c r="R31" s="182"/>
      <c r="S31" s="182"/>
      <c r="T31" s="182"/>
      <c r="U31" s="182"/>
      <c r="V31" s="182"/>
      <c r="W31" s="164"/>
      <c r="X31" s="1"/>
      <c r="Y31" s="190">
        <v>4</v>
      </c>
      <c r="Z31" s="191"/>
      <c r="AA31" s="187" t="s">
        <v>153</v>
      </c>
      <c r="AB31" s="188"/>
      <c r="AC31" s="188"/>
      <c r="AD31" s="189"/>
      <c r="AE31" s="167">
        <v>13</v>
      </c>
      <c r="AF31" s="196"/>
      <c r="AG31" s="196"/>
      <c r="AH31" s="191"/>
      <c r="AI31" s="167">
        <v>4</v>
      </c>
      <c r="AJ31" s="196"/>
      <c r="AK31" s="196"/>
      <c r="AL31" s="191"/>
      <c r="AM31" s="167">
        <v>1</v>
      </c>
      <c r="AN31" s="196"/>
      <c r="AO31" s="196"/>
      <c r="AP31" s="191"/>
      <c r="AQ31" s="167">
        <v>1</v>
      </c>
      <c r="AR31" s="196"/>
      <c r="AS31" s="196"/>
      <c r="AT31" s="191"/>
      <c r="AU31" s="167">
        <v>17</v>
      </c>
      <c r="AV31" s="196"/>
      <c r="AW31" s="196"/>
      <c r="AX31" s="191"/>
      <c r="AY31" s="167">
        <v>2</v>
      </c>
      <c r="AZ31" s="196"/>
      <c r="BA31" s="196"/>
      <c r="BB31" s="191"/>
      <c r="BC31" s="167">
        <v>15</v>
      </c>
      <c r="BD31" s="196"/>
      <c r="BE31" s="196"/>
      <c r="BF31" s="168"/>
    </row>
    <row r="32" spans="1:58" ht="13.5">
      <c r="A32" s="204"/>
      <c r="B32" s="162"/>
      <c r="C32" s="162"/>
      <c r="D32" s="159">
        <v>0.7326388888888888</v>
      </c>
      <c r="E32" s="159"/>
      <c r="F32" s="159"/>
      <c r="G32" s="159"/>
      <c r="H32" s="182" t="s">
        <v>6</v>
      </c>
      <c r="I32" s="182"/>
      <c r="J32" s="182"/>
      <c r="K32" s="182"/>
      <c r="L32" s="182"/>
      <c r="M32" s="197" t="s">
        <v>179</v>
      </c>
      <c r="N32" s="197"/>
      <c r="O32" s="197"/>
      <c r="P32" s="182" t="s">
        <v>8</v>
      </c>
      <c r="Q32" s="182"/>
      <c r="R32" s="182"/>
      <c r="S32" s="182"/>
      <c r="T32" s="182"/>
      <c r="U32" s="182"/>
      <c r="V32" s="182"/>
      <c r="W32" s="164"/>
      <c r="X32" s="1"/>
      <c r="Y32" s="190">
        <v>5</v>
      </c>
      <c r="Z32" s="191"/>
      <c r="AA32" s="187" t="s">
        <v>0</v>
      </c>
      <c r="AB32" s="188"/>
      <c r="AC32" s="188"/>
      <c r="AD32" s="189"/>
      <c r="AE32" s="167">
        <v>8</v>
      </c>
      <c r="AF32" s="196"/>
      <c r="AG32" s="196"/>
      <c r="AH32" s="191"/>
      <c r="AI32" s="167">
        <v>2</v>
      </c>
      <c r="AJ32" s="196"/>
      <c r="AK32" s="196"/>
      <c r="AL32" s="191"/>
      <c r="AM32" s="167">
        <v>2</v>
      </c>
      <c r="AN32" s="196"/>
      <c r="AO32" s="196"/>
      <c r="AP32" s="191"/>
      <c r="AQ32" s="167">
        <v>1</v>
      </c>
      <c r="AR32" s="196"/>
      <c r="AS32" s="196"/>
      <c r="AT32" s="191"/>
      <c r="AU32" s="167">
        <v>5</v>
      </c>
      <c r="AV32" s="196"/>
      <c r="AW32" s="196"/>
      <c r="AX32" s="191"/>
      <c r="AY32" s="167">
        <v>1</v>
      </c>
      <c r="AZ32" s="196"/>
      <c r="BA32" s="196"/>
      <c r="BB32" s="191"/>
      <c r="BC32" s="167">
        <v>4</v>
      </c>
      <c r="BD32" s="196"/>
      <c r="BE32" s="196"/>
      <c r="BF32" s="168"/>
    </row>
    <row r="33" spans="1:58" ht="13.5">
      <c r="A33" s="204"/>
      <c r="B33" s="162"/>
      <c r="C33" s="162"/>
      <c r="D33" s="159">
        <v>0.7569444444444445</v>
      </c>
      <c r="E33" s="159"/>
      <c r="F33" s="159"/>
      <c r="G33" s="159"/>
      <c r="H33" s="182" t="s">
        <v>7</v>
      </c>
      <c r="I33" s="182"/>
      <c r="J33" s="182"/>
      <c r="K33" s="182"/>
      <c r="L33" s="182"/>
      <c r="M33" s="197" t="s">
        <v>207</v>
      </c>
      <c r="N33" s="197"/>
      <c r="O33" s="197"/>
      <c r="P33" s="182" t="s">
        <v>8</v>
      </c>
      <c r="Q33" s="182"/>
      <c r="R33" s="182"/>
      <c r="S33" s="182"/>
      <c r="T33" s="182"/>
      <c r="U33" s="182"/>
      <c r="V33" s="182"/>
      <c r="W33" s="164"/>
      <c r="X33" s="1"/>
      <c r="Y33" s="190">
        <v>6</v>
      </c>
      <c r="Z33" s="191"/>
      <c r="AA33" s="187" t="s">
        <v>6</v>
      </c>
      <c r="AB33" s="188"/>
      <c r="AC33" s="188"/>
      <c r="AD33" s="189"/>
      <c r="AE33" s="167">
        <v>8</v>
      </c>
      <c r="AF33" s="196"/>
      <c r="AG33" s="196"/>
      <c r="AH33" s="191"/>
      <c r="AI33" s="167">
        <v>2</v>
      </c>
      <c r="AJ33" s="196"/>
      <c r="AK33" s="196"/>
      <c r="AL33" s="191"/>
      <c r="AM33" s="167">
        <v>2</v>
      </c>
      <c r="AN33" s="196"/>
      <c r="AO33" s="196"/>
      <c r="AP33" s="191"/>
      <c r="AQ33" s="167">
        <v>3</v>
      </c>
      <c r="AR33" s="196"/>
      <c r="AS33" s="196"/>
      <c r="AT33" s="191"/>
      <c r="AU33" s="167">
        <v>5</v>
      </c>
      <c r="AV33" s="196"/>
      <c r="AW33" s="196"/>
      <c r="AX33" s="191"/>
      <c r="AY33" s="167">
        <v>6</v>
      </c>
      <c r="AZ33" s="196"/>
      <c r="BA33" s="196"/>
      <c r="BB33" s="191"/>
      <c r="BC33" s="167">
        <v>-1</v>
      </c>
      <c r="BD33" s="196"/>
      <c r="BE33" s="196"/>
      <c r="BF33" s="168"/>
    </row>
    <row r="34" spans="1:58" ht="13.5">
      <c r="A34" s="170">
        <v>41066</v>
      </c>
      <c r="B34" s="162"/>
      <c r="C34" s="162"/>
      <c r="D34" s="159">
        <v>0.7083333333333334</v>
      </c>
      <c r="E34" s="159"/>
      <c r="F34" s="159"/>
      <c r="G34" s="159"/>
      <c r="H34" s="182" t="s">
        <v>152</v>
      </c>
      <c r="I34" s="182"/>
      <c r="J34" s="182"/>
      <c r="K34" s="182"/>
      <c r="L34" s="182"/>
      <c r="M34" s="197" t="s">
        <v>198</v>
      </c>
      <c r="N34" s="197"/>
      <c r="O34" s="197"/>
      <c r="P34" s="182" t="s">
        <v>156</v>
      </c>
      <c r="Q34" s="182"/>
      <c r="R34" s="182"/>
      <c r="S34" s="182"/>
      <c r="T34" s="182"/>
      <c r="U34" s="182"/>
      <c r="V34" s="182"/>
      <c r="W34" s="164"/>
      <c r="Y34" s="190">
        <v>7</v>
      </c>
      <c r="Z34" s="191"/>
      <c r="AA34" s="187" t="s">
        <v>154</v>
      </c>
      <c r="AB34" s="188"/>
      <c r="AC34" s="188"/>
      <c r="AD34" s="189"/>
      <c r="AE34" s="167">
        <v>7</v>
      </c>
      <c r="AF34" s="196"/>
      <c r="AG34" s="196"/>
      <c r="AH34" s="191"/>
      <c r="AI34" s="167">
        <v>1</v>
      </c>
      <c r="AJ34" s="196"/>
      <c r="AK34" s="196"/>
      <c r="AL34" s="191"/>
      <c r="AM34" s="167">
        <v>4</v>
      </c>
      <c r="AN34" s="196"/>
      <c r="AO34" s="196"/>
      <c r="AP34" s="191"/>
      <c r="AQ34" s="167">
        <v>2</v>
      </c>
      <c r="AR34" s="196"/>
      <c r="AS34" s="196"/>
      <c r="AT34" s="191"/>
      <c r="AU34" s="167">
        <v>6</v>
      </c>
      <c r="AV34" s="196"/>
      <c r="AW34" s="196"/>
      <c r="AX34" s="191"/>
      <c r="AY34" s="167">
        <v>8</v>
      </c>
      <c r="AZ34" s="196"/>
      <c r="BA34" s="196"/>
      <c r="BB34" s="191"/>
      <c r="BC34" s="167">
        <v>-2</v>
      </c>
      <c r="BD34" s="196"/>
      <c r="BE34" s="196"/>
      <c r="BF34" s="168"/>
    </row>
    <row r="35" spans="1:58" ht="13.5">
      <c r="A35" s="204"/>
      <c r="B35" s="162"/>
      <c r="C35" s="162"/>
      <c r="D35" s="159">
        <v>0.7326388888888888</v>
      </c>
      <c r="E35" s="159"/>
      <c r="F35" s="159"/>
      <c r="G35" s="159"/>
      <c r="H35" s="182" t="s">
        <v>156</v>
      </c>
      <c r="I35" s="182"/>
      <c r="J35" s="182"/>
      <c r="K35" s="182"/>
      <c r="L35" s="182"/>
      <c r="M35" s="197" t="s">
        <v>198</v>
      </c>
      <c r="N35" s="197"/>
      <c r="O35" s="197"/>
      <c r="P35" s="182" t="s">
        <v>7</v>
      </c>
      <c r="Q35" s="182"/>
      <c r="R35" s="182"/>
      <c r="S35" s="182"/>
      <c r="T35" s="182"/>
      <c r="U35" s="182"/>
      <c r="V35" s="182"/>
      <c r="W35" s="164"/>
      <c r="Y35" s="190">
        <v>8</v>
      </c>
      <c r="Z35" s="191"/>
      <c r="AA35" s="187" t="s">
        <v>4</v>
      </c>
      <c r="AB35" s="188"/>
      <c r="AC35" s="188"/>
      <c r="AD35" s="189"/>
      <c r="AE35" s="167">
        <v>6</v>
      </c>
      <c r="AF35" s="196"/>
      <c r="AG35" s="196"/>
      <c r="AH35" s="191"/>
      <c r="AI35" s="167">
        <v>2</v>
      </c>
      <c r="AJ35" s="196"/>
      <c r="AK35" s="196"/>
      <c r="AL35" s="191"/>
      <c r="AM35" s="167">
        <v>0</v>
      </c>
      <c r="AN35" s="196"/>
      <c r="AO35" s="196"/>
      <c r="AP35" s="191"/>
      <c r="AQ35" s="167">
        <v>4</v>
      </c>
      <c r="AR35" s="196"/>
      <c r="AS35" s="196"/>
      <c r="AT35" s="191"/>
      <c r="AU35" s="167">
        <v>4</v>
      </c>
      <c r="AV35" s="196"/>
      <c r="AW35" s="196"/>
      <c r="AX35" s="191"/>
      <c r="AY35" s="167">
        <v>18</v>
      </c>
      <c r="AZ35" s="196"/>
      <c r="BA35" s="196"/>
      <c r="BB35" s="191"/>
      <c r="BC35" s="167">
        <v>-14</v>
      </c>
      <c r="BD35" s="196"/>
      <c r="BE35" s="196"/>
      <c r="BF35" s="168"/>
    </row>
    <row r="36" spans="1:58" ht="13.5">
      <c r="A36" s="204"/>
      <c r="B36" s="162"/>
      <c r="C36" s="162"/>
      <c r="D36" s="159">
        <v>0.7569444444444445</v>
      </c>
      <c r="E36" s="159"/>
      <c r="F36" s="159"/>
      <c r="G36" s="159"/>
      <c r="H36" s="182" t="s">
        <v>152</v>
      </c>
      <c r="I36" s="182"/>
      <c r="J36" s="182"/>
      <c r="K36" s="182"/>
      <c r="L36" s="182"/>
      <c r="M36" s="197" t="s">
        <v>208</v>
      </c>
      <c r="N36" s="197"/>
      <c r="O36" s="197"/>
      <c r="P36" s="182" t="s">
        <v>7</v>
      </c>
      <c r="Q36" s="182"/>
      <c r="R36" s="182"/>
      <c r="S36" s="182"/>
      <c r="T36" s="182"/>
      <c r="U36" s="182"/>
      <c r="V36" s="182"/>
      <c r="W36" s="164"/>
      <c r="Y36" s="190">
        <v>9</v>
      </c>
      <c r="Z36" s="191"/>
      <c r="AA36" s="187" t="s">
        <v>152</v>
      </c>
      <c r="AB36" s="188"/>
      <c r="AC36" s="188"/>
      <c r="AD36" s="189"/>
      <c r="AE36" s="167">
        <v>5</v>
      </c>
      <c r="AF36" s="196"/>
      <c r="AG36" s="196"/>
      <c r="AH36" s="191"/>
      <c r="AI36" s="167">
        <v>1</v>
      </c>
      <c r="AJ36" s="196"/>
      <c r="AK36" s="196"/>
      <c r="AL36" s="191"/>
      <c r="AM36" s="167">
        <v>2</v>
      </c>
      <c r="AN36" s="196"/>
      <c r="AO36" s="196"/>
      <c r="AP36" s="191"/>
      <c r="AQ36" s="167">
        <v>1</v>
      </c>
      <c r="AR36" s="196"/>
      <c r="AS36" s="196"/>
      <c r="AT36" s="191"/>
      <c r="AU36" s="167">
        <v>3</v>
      </c>
      <c r="AV36" s="196"/>
      <c r="AW36" s="196"/>
      <c r="AX36" s="191"/>
      <c r="AY36" s="167">
        <v>3</v>
      </c>
      <c r="AZ36" s="196"/>
      <c r="BA36" s="196"/>
      <c r="BB36" s="191"/>
      <c r="BC36" s="167">
        <v>0</v>
      </c>
      <c r="BD36" s="196"/>
      <c r="BE36" s="196"/>
      <c r="BF36" s="168"/>
    </row>
    <row r="37" spans="1:58" ht="13.5">
      <c r="A37" s="170">
        <v>41067</v>
      </c>
      <c r="B37" s="162"/>
      <c r="C37" s="162"/>
      <c r="D37" s="159">
        <v>0.7083333333333334</v>
      </c>
      <c r="E37" s="159"/>
      <c r="F37" s="159"/>
      <c r="G37" s="159"/>
      <c r="H37" s="182" t="s">
        <v>4</v>
      </c>
      <c r="I37" s="182"/>
      <c r="J37" s="182"/>
      <c r="K37" s="182"/>
      <c r="L37" s="182"/>
      <c r="M37" s="197" t="s">
        <v>209</v>
      </c>
      <c r="N37" s="197"/>
      <c r="O37" s="197"/>
      <c r="P37" s="182" t="s">
        <v>153</v>
      </c>
      <c r="Q37" s="182"/>
      <c r="R37" s="182"/>
      <c r="S37" s="182"/>
      <c r="T37" s="182"/>
      <c r="U37" s="182"/>
      <c r="V37" s="182"/>
      <c r="W37" s="164"/>
      <c r="Y37" s="190">
        <v>10</v>
      </c>
      <c r="Z37" s="191"/>
      <c r="AA37" s="187" t="s">
        <v>1</v>
      </c>
      <c r="AB37" s="188"/>
      <c r="AC37" s="188"/>
      <c r="AD37" s="189"/>
      <c r="AE37" s="167">
        <v>5</v>
      </c>
      <c r="AF37" s="196"/>
      <c r="AG37" s="196"/>
      <c r="AH37" s="191"/>
      <c r="AI37" s="167">
        <v>1</v>
      </c>
      <c r="AJ37" s="196"/>
      <c r="AK37" s="196"/>
      <c r="AL37" s="191"/>
      <c r="AM37" s="167">
        <v>2</v>
      </c>
      <c r="AN37" s="196"/>
      <c r="AO37" s="196"/>
      <c r="AP37" s="191"/>
      <c r="AQ37" s="167">
        <v>2</v>
      </c>
      <c r="AR37" s="196"/>
      <c r="AS37" s="196"/>
      <c r="AT37" s="191"/>
      <c r="AU37" s="167">
        <v>5</v>
      </c>
      <c r="AV37" s="196"/>
      <c r="AW37" s="196"/>
      <c r="AX37" s="191"/>
      <c r="AY37" s="167">
        <v>6</v>
      </c>
      <c r="AZ37" s="196"/>
      <c r="BA37" s="196"/>
      <c r="BB37" s="191"/>
      <c r="BC37" s="167">
        <v>-1</v>
      </c>
      <c r="BD37" s="196"/>
      <c r="BE37" s="196"/>
      <c r="BF37" s="168"/>
    </row>
    <row r="38" spans="1:58" ht="13.5">
      <c r="A38" s="204"/>
      <c r="B38" s="162"/>
      <c r="C38" s="162"/>
      <c r="D38" s="159">
        <v>0.7326388888888888</v>
      </c>
      <c r="E38" s="159"/>
      <c r="F38" s="159"/>
      <c r="G38" s="159"/>
      <c r="H38" s="182" t="s">
        <v>153</v>
      </c>
      <c r="I38" s="182"/>
      <c r="J38" s="182"/>
      <c r="K38" s="182"/>
      <c r="L38" s="182"/>
      <c r="M38" s="197" t="s">
        <v>210</v>
      </c>
      <c r="N38" s="197"/>
      <c r="O38" s="197"/>
      <c r="P38" s="182" t="s">
        <v>67</v>
      </c>
      <c r="Q38" s="182"/>
      <c r="R38" s="182"/>
      <c r="S38" s="182"/>
      <c r="T38" s="182"/>
      <c r="U38" s="182"/>
      <c r="V38" s="182"/>
      <c r="W38" s="164"/>
      <c r="Y38" s="190">
        <v>11</v>
      </c>
      <c r="Z38" s="191"/>
      <c r="AA38" s="187" t="s">
        <v>3</v>
      </c>
      <c r="AB38" s="188"/>
      <c r="AC38" s="188"/>
      <c r="AD38" s="189"/>
      <c r="AE38" s="167">
        <v>4</v>
      </c>
      <c r="AF38" s="196"/>
      <c r="AG38" s="196"/>
      <c r="AH38" s="191"/>
      <c r="AI38" s="167">
        <v>1</v>
      </c>
      <c r="AJ38" s="196"/>
      <c r="AK38" s="196"/>
      <c r="AL38" s="191"/>
      <c r="AM38" s="167">
        <v>1</v>
      </c>
      <c r="AN38" s="196"/>
      <c r="AO38" s="196"/>
      <c r="AP38" s="191"/>
      <c r="AQ38" s="167">
        <v>4</v>
      </c>
      <c r="AR38" s="196"/>
      <c r="AS38" s="196"/>
      <c r="AT38" s="191"/>
      <c r="AU38" s="167">
        <v>6</v>
      </c>
      <c r="AV38" s="196"/>
      <c r="AW38" s="196"/>
      <c r="AX38" s="191"/>
      <c r="AY38" s="167">
        <v>18</v>
      </c>
      <c r="AZ38" s="196"/>
      <c r="BA38" s="196"/>
      <c r="BB38" s="191"/>
      <c r="BC38" s="167">
        <v>-12</v>
      </c>
      <c r="BD38" s="196"/>
      <c r="BE38" s="196"/>
      <c r="BF38" s="168"/>
    </row>
    <row r="39" spans="1:58" ht="13.5">
      <c r="A39" s="204"/>
      <c r="B39" s="162"/>
      <c r="C39" s="162"/>
      <c r="D39" s="159">
        <v>0.7569444444444445</v>
      </c>
      <c r="E39" s="159"/>
      <c r="F39" s="159"/>
      <c r="G39" s="159"/>
      <c r="H39" s="202" t="s">
        <v>4</v>
      </c>
      <c r="I39" s="202"/>
      <c r="J39" s="202"/>
      <c r="K39" s="202"/>
      <c r="L39" s="202"/>
      <c r="M39" s="197" t="s">
        <v>211</v>
      </c>
      <c r="N39" s="197"/>
      <c r="O39" s="197"/>
      <c r="P39" s="182" t="s">
        <v>67</v>
      </c>
      <c r="Q39" s="182"/>
      <c r="R39" s="182"/>
      <c r="S39" s="182"/>
      <c r="T39" s="182"/>
      <c r="U39" s="202"/>
      <c r="V39" s="202"/>
      <c r="W39" s="203"/>
      <c r="Y39" s="190">
        <v>12</v>
      </c>
      <c r="Z39" s="191"/>
      <c r="AA39" s="187" t="s">
        <v>67</v>
      </c>
      <c r="AB39" s="188"/>
      <c r="AC39" s="188"/>
      <c r="AD39" s="189"/>
      <c r="AE39" s="167">
        <v>3</v>
      </c>
      <c r="AF39" s="196"/>
      <c r="AG39" s="196"/>
      <c r="AH39" s="191"/>
      <c r="AI39" s="167">
        <v>1</v>
      </c>
      <c r="AJ39" s="196"/>
      <c r="AK39" s="196"/>
      <c r="AL39" s="191"/>
      <c r="AM39" s="167">
        <v>0</v>
      </c>
      <c r="AN39" s="196"/>
      <c r="AO39" s="196"/>
      <c r="AP39" s="191"/>
      <c r="AQ39" s="167">
        <v>3</v>
      </c>
      <c r="AR39" s="196"/>
      <c r="AS39" s="196"/>
      <c r="AT39" s="191"/>
      <c r="AU39" s="167">
        <v>6</v>
      </c>
      <c r="AV39" s="196"/>
      <c r="AW39" s="196"/>
      <c r="AX39" s="191"/>
      <c r="AY39" s="167">
        <v>13</v>
      </c>
      <c r="AZ39" s="196"/>
      <c r="BA39" s="196"/>
      <c r="BB39" s="191"/>
      <c r="BC39" s="167">
        <v>-7</v>
      </c>
      <c r="BD39" s="196"/>
      <c r="BE39" s="196"/>
      <c r="BF39" s="168"/>
    </row>
    <row r="40" spans="1:58" ht="13.5">
      <c r="A40" s="207">
        <v>41072</v>
      </c>
      <c r="B40" s="188"/>
      <c r="C40" s="189"/>
      <c r="D40" s="159">
        <v>0.7083333333333334</v>
      </c>
      <c r="E40" s="159"/>
      <c r="F40" s="159"/>
      <c r="G40" s="159"/>
      <c r="H40" s="167" t="s">
        <v>152</v>
      </c>
      <c r="I40" s="196"/>
      <c r="J40" s="196"/>
      <c r="K40" s="196"/>
      <c r="L40" s="191"/>
      <c r="M40" s="197" t="s">
        <v>10</v>
      </c>
      <c r="N40" s="197"/>
      <c r="O40" s="197"/>
      <c r="P40" s="182" t="s">
        <v>8</v>
      </c>
      <c r="Q40" s="182"/>
      <c r="R40" s="182"/>
      <c r="S40" s="182"/>
      <c r="T40" s="182"/>
      <c r="U40" s="167" t="s">
        <v>172</v>
      </c>
      <c r="V40" s="196"/>
      <c r="W40" s="168"/>
      <c r="X40" s="4"/>
      <c r="Y40" s="190">
        <v>13</v>
      </c>
      <c r="Z40" s="191"/>
      <c r="AA40" s="187" t="s">
        <v>156</v>
      </c>
      <c r="AB40" s="188"/>
      <c r="AC40" s="188"/>
      <c r="AD40" s="189"/>
      <c r="AE40" s="167">
        <v>3</v>
      </c>
      <c r="AF40" s="196"/>
      <c r="AG40" s="196"/>
      <c r="AH40" s="191"/>
      <c r="AI40" s="167">
        <v>0</v>
      </c>
      <c r="AJ40" s="196"/>
      <c r="AK40" s="196"/>
      <c r="AL40" s="191"/>
      <c r="AM40" s="167">
        <v>3</v>
      </c>
      <c r="AN40" s="196"/>
      <c r="AO40" s="196"/>
      <c r="AP40" s="191"/>
      <c r="AQ40" s="167">
        <v>4</v>
      </c>
      <c r="AR40" s="196"/>
      <c r="AS40" s="196"/>
      <c r="AT40" s="191"/>
      <c r="AU40" s="167">
        <v>3</v>
      </c>
      <c r="AV40" s="196"/>
      <c r="AW40" s="196"/>
      <c r="AX40" s="191"/>
      <c r="AY40" s="167">
        <v>10</v>
      </c>
      <c r="AZ40" s="196"/>
      <c r="BA40" s="196"/>
      <c r="BB40" s="191"/>
      <c r="BC40" s="167">
        <v>-7</v>
      </c>
      <c r="BD40" s="196"/>
      <c r="BE40" s="196"/>
      <c r="BF40" s="168"/>
    </row>
    <row r="41" spans="1:58" ht="13.5">
      <c r="A41" s="190"/>
      <c r="B41" s="196"/>
      <c r="C41" s="191"/>
      <c r="D41" s="159">
        <v>0.7326388888888888</v>
      </c>
      <c r="E41" s="159"/>
      <c r="F41" s="159"/>
      <c r="G41" s="159"/>
      <c r="H41" s="167" t="s">
        <v>8</v>
      </c>
      <c r="I41" s="196"/>
      <c r="J41" s="196"/>
      <c r="K41" s="196"/>
      <c r="L41" s="191"/>
      <c r="M41" s="197" t="s">
        <v>10</v>
      </c>
      <c r="N41" s="197"/>
      <c r="O41" s="197"/>
      <c r="P41" s="167" t="s">
        <v>66</v>
      </c>
      <c r="Q41" s="196"/>
      <c r="R41" s="196"/>
      <c r="S41" s="196"/>
      <c r="T41" s="191"/>
      <c r="U41" s="167" t="s">
        <v>172</v>
      </c>
      <c r="V41" s="196"/>
      <c r="W41" s="168"/>
      <c r="X41" s="4"/>
      <c r="Y41" s="190">
        <v>14</v>
      </c>
      <c r="Z41" s="191"/>
      <c r="AA41" s="187" t="s">
        <v>8</v>
      </c>
      <c r="AB41" s="188"/>
      <c r="AC41" s="188"/>
      <c r="AD41" s="189"/>
      <c r="AE41" s="167">
        <v>3</v>
      </c>
      <c r="AF41" s="196"/>
      <c r="AG41" s="196"/>
      <c r="AH41" s="191"/>
      <c r="AI41" s="167">
        <v>1</v>
      </c>
      <c r="AJ41" s="196"/>
      <c r="AK41" s="196"/>
      <c r="AL41" s="191"/>
      <c r="AM41" s="167">
        <v>0</v>
      </c>
      <c r="AN41" s="196"/>
      <c r="AO41" s="196"/>
      <c r="AP41" s="191"/>
      <c r="AQ41" s="167">
        <v>3</v>
      </c>
      <c r="AR41" s="196"/>
      <c r="AS41" s="196"/>
      <c r="AT41" s="191"/>
      <c r="AU41" s="167">
        <v>2</v>
      </c>
      <c r="AV41" s="196"/>
      <c r="AW41" s="196"/>
      <c r="AX41" s="191"/>
      <c r="AY41" s="167">
        <v>9</v>
      </c>
      <c r="AZ41" s="196"/>
      <c r="BA41" s="196"/>
      <c r="BB41" s="191"/>
      <c r="BC41" s="167">
        <v>-7</v>
      </c>
      <c r="BD41" s="196"/>
      <c r="BE41" s="196"/>
      <c r="BF41" s="168"/>
    </row>
    <row r="42" spans="1:58" ht="13.5">
      <c r="A42" s="190"/>
      <c r="B42" s="196"/>
      <c r="C42" s="191"/>
      <c r="D42" s="159">
        <v>0.7569444444444445</v>
      </c>
      <c r="E42" s="159"/>
      <c r="F42" s="159"/>
      <c r="G42" s="159"/>
      <c r="H42" s="167" t="s">
        <v>152</v>
      </c>
      <c r="I42" s="196"/>
      <c r="J42" s="196"/>
      <c r="K42" s="196"/>
      <c r="L42" s="191"/>
      <c r="M42" s="197" t="s">
        <v>10</v>
      </c>
      <c r="N42" s="197"/>
      <c r="O42" s="197"/>
      <c r="P42" s="167" t="s">
        <v>66</v>
      </c>
      <c r="Q42" s="196"/>
      <c r="R42" s="196"/>
      <c r="S42" s="196"/>
      <c r="T42" s="191"/>
      <c r="U42" s="167" t="s">
        <v>172</v>
      </c>
      <c r="V42" s="196"/>
      <c r="W42" s="168"/>
      <c r="X42" s="4"/>
      <c r="Y42" s="196">
        <v>15</v>
      </c>
      <c r="Z42" s="191"/>
      <c r="AA42" s="187" t="s">
        <v>66</v>
      </c>
      <c r="AB42" s="188"/>
      <c r="AC42" s="188"/>
      <c r="AD42" s="189"/>
      <c r="AE42" s="167">
        <v>2</v>
      </c>
      <c r="AF42" s="196"/>
      <c r="AG42" s="196"/>
      <c r="AH42" s="191"/>
      <c r="AI42" s="167">
        <v>0</v>
      </c>
      <c r="AJ42" s="196"/>
      <c r="AK42" s="196"/>
      <c r="AL42" s="191"/>
      <c r="AM42" s="167">
        <v>2</v>
      </c>
      <c r="AN42" s="196"/>
      <c r="AO42" s="196"/>
      <c r="AP42" s="191"/>
      <c r="AQ42" s="167">
        <v>1</v>
      </c>
      <c r="AR42" s="196"/>
      <c r="AS42" s="196"/>
      <c r="AT42" s="191"/>
      <c r="AU42" s="167">
        <v>3</v>
      </c>
      <c r="AV42" s="196"/>
      <c r="AW42" s="196"/>
      <c r="AX42" s="191"/>
      <c r="AY42" s="167">
        <v>4</v>
      </c>
      <c r="AZ42" s="196"/>
      <c r="BA42" s="196"/>
      <c r="BB42" s="191"/>
      <c r="BC42" s="167">
        <v>-1</v>
      </c>
      <c r="BD42" s="196"/>
      <c r="BE42" s="196"/>
      <c r="BF42" s="168"/>
    </row>
    <row r="43" spans="1:58" ht="13.5">
      <c r="A43" s="208">
        <v>41073</v>
      </c>
      <c r="B43" s="209"/>
      <c r="C43" s="209"/>
      <c r="D43" s="206">
        <v>0.7083333333333334</v>
      </c>
      <c r="E43" s="206"/>
      <c r="F43" s="206"/>
      <c r="G43" s="206"/>
      <c r="H43" s="181" t="s">
        <v>0</v>
      </c>
      <c r="I43" s="181"/>
      <c r="J43" s="181"/>
      <c r="K43" s="181"/>
      <c r="L43" s="181"/>
      <c r="M43" s="197" t="s">
        <v>216</v>
      </c>
      <c r="N43" s="197"/>
      <c r="O43" s="197"/>
      <c r="P43" s="181" t="s">
        <v>3</v>
      </c>
      <c r="Q43" s="181"/>
      <c r="R43" s="181"/>
      <c r="S43" s="181"/>
      <c r="T43" s="181"/>
      <c r="U43" s="181"/>
      <c r="V43" s="181"/>
      <c r="W43" s="198"/>
      <c r="X43" s="111"/>
      <c r="Y43" s="196">
        <v>16</v>
      </c>
      <c r="Z43" s="191"/>
      <c r="AA43" s="187" t="s">
        <v>5</v>
      </c>
      <c r="AB43" s="188"/>
      <c r="AC43" s="188"/>
      <c r="AD43" s="189"/>
      <c r="AE43" s="167"/>
      <c r="AF43" s="196"/>
      <c r="AG43" s="196"/>
      <c r="AH43" s="191"/>
      <c r="AI43" s="167"/>
      <c r="AJ43" s="196"/>
      <c r="AK43" s="196"/>
      <c r="AL43" s="191"/>
      <c r="AM43" s="167"/>
      <c r="AN43" s="196"/>
      <c r="AO43" s="196"/>
      <c r="AP43" s="191"/>
      <c r="AQ43" s="167"/>
      <c r="AR43" s="196"/>
      <c r="AS43" s="196"/>
      <c r="AT43" s="191"/>
      <c r="AU43" s="167"/>
      <c r="AV43" s="196"/>
      <c r="AW43" s="196"/>
      <c r="AX43" s="191"/>
      <c r="AY43" s="167"/>
      <c r="AZ43" s="196"/>
      <c r="BA43" s="196"/>
      <c r="BB43" s="191"/>
      <c r="BC43" s="167"/>
      <c r="BD43" s="196"/>
      <c r="BE43" s="196"/>
      <c r="BF43" s="168"/>
    </row>
    <row r="44" spans="1:58" ht="14.25" thickBot="1">
      <c r="A44" s="170"/>
      <c r="B44" s="162"/>
      <c r="C44" s="162"/>
      <c r="D44" s="159">
        <v>0.7326388888888888</v>
      </c>
      <c r="E44" s="159"/>
      <c r="F44" s="159"/>
      <c r="G44" s="159"/>
      <c r="H44" s="182" t="s">
        <v>3</v>
      </c>
      <c r="I44" s="182"/>
      <c r="J44" s="182"/>
      <c r="K44" s="182"/>
      <c r="L44" s="182"/>
      <c r="M44" s="197" t="s">
        <v>217</v>
      </c>
      <c r="N44" s="197"/>
      <c r="O44" s="197"/>
      <c r="P44" s="182" t="s">
        <v>6</v>
      </c>
      <c r="Q44" s="182"/>
      <c r="R44" s="182"/>
      <c r="S44" s="182"/>
      <c r="T44" s="182"/>
      <c r="U44" s="182"/>
      <c r="V44" s="182"/>
      <c r="W44" s="164"/>
      <c r="X44" s="111"/>
      <c r="Y44" s="174">
        <v>17</v>
      </c>
      <c r="Z44" s="175"/>
      <c r="AA44" s="169" t="s">
        <v>155</v>
      </c>
      <c r="AB44" s="153"/>
      <c r="AC44" s="153"/>
      <c r="AD44" s="154"/>
      <c r="AE44" s="173"/>
      <c r="AF44" s="174"/>
      <c r="AG44" s="174"/>
      <c r="AH44" s="175"/>
      <c r="AI44" s="173"/>
      <c r="AJ44" s="174"/>
      <c r="AK44" s="174"/>
      <c r="AL44" s="175"/>
      <c r="AM44" s="173"/>
      <c r="AN44" s="174"/>
      <c r="AO44" s="174"/>
      <c r="AP44" s="175"/>
      <c r="AQ44" s="173"/>
      <c r="AR44" s="174"/>
      <c r="AS44" s="174"/>
      <c r="AT44" s="175"/>
      <c r="AU44" s="173"/>
      <c r="AV44" s="174"/>
      <c r="AW44" s="174"/>
      <c r="AX44" s="175"/>
      <c r="AY44" s="173"/>
      <c r="AZ44" s="174"/>
      <c r="BA44" s="174"/>
      <c r="BB44" s="175"/>
      <c r="BC44" s="173"/>
      <c r="BD44" s="174"/>
      <c r="BE44" s="174"/>
      <c r="BF44" s="165"/>
    </row>
    <row r="45" spans="1:58" ht="14.25" thickBot="1">
      <c r="A45" s="200"/>
      <c r="B45" s="201"/>
      <c r="C45" s="201"/>
      <c r="D45" s="171">
        <v>0.7569444444444445</v>
      </c>
      <c r="E45" s="171"/>
      <c r="F45" s="171"/>
      <c r="G45" s="171"/>
      <c r="H45" s="177" t="s">
        <v>0</v>
      </c>
      <c r="I45" s="177"/>
      <c r="J45" s="177"/>
      <c r="K45" s="177"/>
      <c r="L45" s="177"/>
      <c r="M45" s="172" t="s">
        <v>198</v>
      </c>
      <c r="N45" s="172"/>
      <c r="O45" s="172"/>
      <c r="P45" s="177" t="s">
        <v>6</v>
      </c>
      <c r="Q45" s="177"/>
      <c r="R45" s="177"/>
      <c r="S45" s="177"/>
      <c r="T45" s="177"/>
      <c r="U45" s="177"/>
      <c r="V45" s="177"/>
      <c r="W45" s="199"/>
      <c r="X45" s="1"/>
      <c r="Y45" s="163"/>
      <c r="Z45" s="163"/>
      <c r="AA45" s="166"/>
      <c r="AB45" s="166"/>
      <c r="AC45" s="166"/>
      <c r="AD45" s="166"/>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row>
    <row r="46" spans="13:58" ht="13.5">
      <c r="M46" s="1"/>
      <c r="N46" s="1"/>
      <c r="O46" s="1"/>
      <c r="X46" s="1"/>
      <c r="Y46" s="163"/>
      <c r="Z46" s="163"/>
      <c r="AA46" s="166"/>
      <c r="AB46" s="166"/>
      <c r="AC46" s="166"/>
      <c r="AD46" s="166"/>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row>
  </sheetData>
  <sheetProtection password="C76D" sheet="1" selectLockedCells="1" selectUnlockedCells="1"/>
  <mergeCells count="580">
    <mergeCell ref="AQ33:AT33"/>
    <mergeCell ref="BC34:BF34"/>
    <mergeCell ref="BC33:BF33"/>
    <mergeCell ref="AA35:AD35"/>
    <mergeCell ref="AA38:AD38"/>
    <mergeCell ref="AE36:AH36"/>
    <mergeCell ref="AE37:AH37"/>
    <mergeCell ref="AA37:AD37"/>
    <mergeCell ref="AE35:AH35"/>
    <mergeCell ref="AA36:AD36"/>
    <mergeCell ref="AE34:AH34"/>
    <mergeCell ref="AI34:AL34"/>
    <mergeCell ref="AI37:AL37"/>
    <mergeCell ref="AI36:AL36"/>
    <mergeCell ref="AI33:AL33"/>
    <mergeCell ref="AI32:AL32"/>
    <mergeCell ref="AI38:AL38"/>
    <mergeCell ref="AI31:AL31"/>
    <mergeCell ref="AI35:AL35"/>
    <mergeCell ref="BC27:BF27"/>
    <mergeCell ref="AM34:AP34"/>
    <mergeCell ref="AM30:AP30"/>
    <mergeCell ref="AM31:AP31"/>
    <mergeCell ref="AM32:AP32"/>
    <mergeCell ref="AY33:BB33"/>
    <mergeCell ref="AY34:BB34"/>
    <mergeCell ref="BC31:BF31"/>
    <mergeCell ref="BC32:BF32"/>
    <mergeCell ref="AQ31:AT31"/>
    <mergeCell ref="BC22:BF22"/>
    <mergeCell ref="AU31:AX31"/>
    <mergeCell ref="AU32:AX32"/>
    <mergeCell ref="BC30:BF30"/>
    <mergeCell ref="BC28:BF28"/>
    <mergeCell ref="AY26:BB26"/>
    <mergeCell ref="AY27:BB27"/>
    <mergeCell ref="AY22:BB22"/>
    <mergeCell ref="BC29:BF29"/>
    <mergeCell ref="BC26:BF26"/>
    <mergeCell ref="BC41:BF41"/>
    <mergeCell ref="AQ39:AT39"/>
    <mergeCell ref="AQ37:AT37"/>
    <mergeCell ref="AQ38:AT38"/>
    <mergeCell ref="AU38:AX38"/>
    <mergeCell ref="AQ32:AT32"/>
    <mergeCell ref="AY28:BB28"/>
    <mergeCell ref="AY31:BB31"/>
    <mergeCell ref="AU39:AX39"/>
    <mergeCell ref="AY29:BB29"/>
    <mergeCell ref="AU28:AX28"/>
    <mergeCell ref="AY30:BB30"/>
    <mergeCell ref="AY32:BB32"/>
    <mergeCell ref="AY35:BB35"/>
    <mergeCell ref="AY36:BB36"/>
    <mergeCell ref="AU29:AX29"/>
    <mergeCell ref="AU37:AX37"/>
    <mergeCell ref="AU34:AX34"/>
    <mergeCell ref="AU33:AX33"/>
    <mergeCell ref="AU35:AX35"/>
    <mergeCell ref="AU36:AX36"/>
    <mergeCell ref="BC37:BF37"/>
    <mergeCell ref="AY37:BB37"/>
    <mergeCell ref="BC36:BF36"/>
    <mergeCell ref="BC35:BF35"/>
    <mergeCell ref="AM40:AP40"/>
    <mergeCell ref="BC40:BF40"/>
    <mergeCell ref="AU40:AX40"/>
    <mergeCell ref="BC42:BF42"/>
    <mergeCell ref="AY40:BB40"/>
    <mergeCell ref="AY41:BB41"/>
    <mergeCell ref="AU41:AX41"/>
    <mergeCell ref="AY42:BB42"/>
    <mergeCell ref="AU42:AX42"/>
    <mergeCell ref="AQ42:AT42"/>
    <mergeCell ref="AY39:BB39"/>
    <mergeCell ref="BC38:BF38"/>
    <mergeCell ref="BC39:BF39"/>
    <mergeCell ref="AY38:BB38"/>
    <mergeCell ref="AI39:AL39"/>
    <mergeCell ref="AM38:AP38"/>
    <mergeCell ref="AQ36:AT36"/>
    <mergeCell ref="AM35:AP35"/>
    <mergeCell ref="AM36:AP36"/>
    <mergeCell ref="AM37:AP37"/>
    <mergeCell ref="AM39:AP39"/>
    <mergeCell ref="AK3:AM3"/>
    <mergeCell ref="AB7:AE7"/>
    <mergeCell ref="AU30:AX30"/>
    <mergeCell ref="AS22:AU22"/>
    <mergeCell ref="AQ30:AT30"/>
    <mergeCell ref="AE29:AH29"/>
    <mergeCell ref="AS4:AU4"/>
    <mergeCell ref="AS3:AU3"/>
    <mergeCell ref="AQ26:AT26"/>
    <mergeCell ref="AN19:AR19"/>
    <mergeCell ref="Y8:AA8"/>
    <mergeCell ref="Y12:AA12"/>
    <mergeCell ref="AF3:AJ3"/>
    <mergeCell ref="AN3:AR3"/>
    <mergeCell ref="Y3:AA3"/>
    <mergeCell ref="AB3:AE3"/>
    <mergeCell ref="AK4:AM4"/>
    <mergeCell ref="AN4:AR4"/>
    <mergeCell ref="AF4:AJ4"/>
    <mergeCell ref="AB4:AE4"/>
    <mergeCell ref="Y24:AA24"/>
    <mergeCell ref="AA29:AD29"/>
    <mergeCell ref="Y14:AA14"/>
    <mergeCell ref="Y15:AA15"/>
    <mergeCell ref="AB14:AE14"/>
    <mergeCell ref="AB24:AE24"/>
    <mergeCell ref="Y23:AA23"/>
    <mergeCell ref="AB15:AE15"/>
    <mergeCell ref="Y7:AA7"/>
    <mergeCell ref="AS19:AU19"/>
    <mergeCell ref="AK17:AM17"/>
    <mergeCell ref="AB23:AE23"/>
    <mergeCell ref="AF17:AJ17"/>
    <mergeCell ref="AB21:AE21"/>
    <mergeCell ref="AN21:AR21"/>
    <mergeCell ref="AF20:AJ20"/>
    <mergeCell ref="AB22:AE22"/>
    <mergeCell ref="AK20:AM20"/>
    <mergeCell ref="U32:W32"/>
    <mergeCell ref="AA31:AD31"/>
    <mergeCell ref="Y30:Z30"/>
    <mergeCell ref="AA30:AD30"/>
    <mergeCell ref="AA32:AD32"/>
    <mergeCell ref="Y32:Z32"/>
    <mergeCell ref="Y31:Z31"/>
    <mergeCell ref="AA33:AD33"/>
    <mergeCell ref="AE31:AH31"/>
    <mergeCell ref="AE28:AH28"/>
    <mergeCell ref="AE33:AH33"/>
    <mergeCell ref="AE32:AH32"/>
    <mergeCell ref="AE30:AH30"/>
    <mergeCell ref="AN22:AR22"/>
    <mergeCell ref="AK23:AM23"/>
    <mergeCell ref="AF23:AJ23"/>
    <mergeCell ref="AF24:AJ24"/>
    <mergeCell ref="AF13:AJ13"/>
    <mergeCell ref="AK13:AM13"/>
    <mergeCell ref="AK15:AM15"/>
    <mergeCell ref="AF18:AJ18"/>
    <mergeCell ref="AF16:AJ16"/>
    <mergeCell ref="AK21:AM21"/>
    <mergeCell ref="AK22:AM22"/>
    <mergeCell ref="AF22:AJ22"/>
    <mergeCell ref="AB16:AE16"/>
    <mergeCell ref="AB17:AE17"/>
    <mergeCell ref="AF21:AJ21"/>
    <mergeCell ref="AK16:AM16"/>
    <mergeCell ref="AF19:AJ19"/>
    <mergeCell ref="AK19:AM19"/>
    <mergeCell ref="AB18:AE18"/>
    <mergeCell ref="AF15:AJ15"/>
    <mergeCell ref="AB19:AE19"/>
    <mergeCell ref="AB20:AE20"/>
    <mergeCell ref="AK14:AM14"/>
    <mergeCell ref="AK18:AM18"/>
    <mergeCell ref="AF14:AJ14"/>
    <mergeCell ref="AS9:AU9"/>
    <mergeCell ref="AS10:AU10"/>
    <mergeCell ref="AS11:AU11"/>
    <mergeCell ref="AN13:AR13"/>
    <mergeCell ref="AN10:AR10"/>
    <mergeCell ref="AN9:AR9"/>
    <mergeCell ref="AN14:AR14"/>
    <mergeCell ref="AS15:AU15"/>
    <mergeCell ref="AK9:AM9"/>
    <mergeCell ref="AS21:AU21"/>
    <mergeCell ref="AS20:AU20"/>
    <mergeCell ref="AN15:AR15"/>
    <mergeCell ref="AN16:AR16"/>
    <mergeCell ref="AN20:AR20"/>
    <mergeCell ref="AS17:AU17"/>
    <mergeCell ref="AS16:AU16"/>
    <mergeCell ref="AS18:AU18"/>
    <mergeCell ref="AN17:AR17"/>
    <mergeCell ref="AN18:AR18"/>
    <mergeCell ref="AS7:AU7"/>
    <mergeCell ref="AS8:AU8"/>
    <mergeCell ref="AN7:AR7"/>
    <mergeCell ref="AS14:AU14"/>
    <mergeCell ref="AS13:AU13"/>
    <mergeCell ref="AS12:AU12"/>
    <mergeCell ref="AN12:AR12"/>
    <mergeCell ref="AN8:AR8"/>
    <mergeCell ref="AN11:AR11"/>
    <mergeCell ref="AK10:AM10"/>
    <mergeCell ref="AK7:AM7"/>
    <mergeCell ref="AF5:AJ5"/>
    <mergeCell ref="AF6:AJ6"/>
    <mergeCell ref="AK5:AM5"/>
    <mergeCell ref="AK6:AM6"/>
    <mergeCell ref="AF12:AJ12"/>
    <mergeCell ref="AB11:AE11"/>
    <mergeCell ref="AK11:AM11"/>
    <mergeCell ref="AF11:AJ11"/>
    <mergeCell ref="AK12:AM12"/>
    <mergeCell ref="AB12:AE12"/>
    <mergeCell ref="AF10:AJ10"/>
    <mergeCell ref="AB10:AE10"/>
    <mergeCell ref="AF7:AJ7"/>
    <mergeCell ref="AK8:AM8"/>
    <mergeCell ref="AF9:AJ9"/>
    <mergeCell ref="AB8:AE8"/>
    <mergeCell ref="Y22:AA22"/>
    <mergeCell ref="U16:W16"/>
    <mergeCell ref="Y11:AA11"/>
    <mergeCell ref="U22:W22"/>
    <mergeCell ref="Y13:AA13"/>
    <mergeCell ref="Y16:AA16"/>
    <mergeCell ref="Y17:AA17"/>
    <mergeCell ref="Y18:AA18"/>
    <mergeCell ref="Y21:AA21"/>
    <mergeCell ref="U12:W12"/>
    <mergeCell ref="U13:W13"/>
    <mergeCell ref="AN5:AR5"/>
    <mergeCell ref="AN6:AR6"/>
    <mergeCell ref="AB5:AE5"/>
    <mergeCell ref="AB6:AE6"/>
    <mergeCell ref="AB13:AE13"/>
    <mergeCell ref="Y10:AA10"/>
    <mergeCell ref="AB9:AE9"/>
    <mergeCell ref="Y9:AA9"/>
    <mergeCell ref="U17:W17"/>
    <mergeCell ref="U18:W18"/>
    <mergeCell ref="U14:W14"/>
    <mergeCell ref="U15:W15"/>
    <mergeCell ref="Y5:AA5"/>
    <mergeCell ref="U10:W10"/>
    <mergeCell ref="AS5:AU5"/>
    <mergeCell ref="AS6:AU6"/>
    <mergeCell ref="AF8:AJ8"/>
    <mergeCell ref="U5:W5"/>
    <mergeCell ref="U6:W6"/>
    <mergeCell ref="U7:W7"/>
    <mergeCell ref="U8:W8"/>
    <mergeCell ref="U9:W9"/>
    <mergeCell ref="Y4:AA4"/>
    <mergeCell ref="M26:O26"/>
    <mergeCell ref="Y6:AA6"/>
    <mergeCell ref="Y19:AA19"/>
    <mergeCell ref="Y20:AA20"/>
    <mergeCell ref="U19:W19"/>
    <mergeCell ref="U20:W20"/>
    <mergeCell ref="U11:W11"/>
    <mergeCell ref="M19:O19"/>
    <mergeCell ref="U21:W21"/>
    <mergeCell ref="U29:W29"/>
    <mergeCell ref="U30:W30"/>
    <mergeCell ref="P29:T29"/>
    <mergeCell ref="U31:W31"/>
    <mergeCell ref="M28:O28"/>
    <mergeCell ref="M29:O29"/>
    <mergeCell ref="H42:L42"/>
    <mergeCell ref="M30:O30"/>
    <mergeCell ref="M39:O39"/>
    <mergeCell ref="M37:O37"/>
    <mergeCell ref="M32:O32"/>
    <mergeCell ref="M34:O34"/>
    <mergeCell ref="A43:C43"/>
    <mergeCell ref="A41:C41"/>
    <mergeCell ref="A42:C42"/>
    <mergeCell ref="A38:C38"/>
    <mergeCell ref="A39:C39"/>
    <mergeCell ref="H27:L27"/>
    <mergeCell ref="H29:L29"/>
    <mergeCell ref="H34:L34"/>
    <mergeCell ref="H36:L36"/>
    <mergeCell ref="H28:L28"/>
    <mergeCell ref="D29:G29"/>
    <mergeCell ref="H37:L37"/>
    <mergeCell ref="H38:L38"/>
    <mergeCell ref="H31:L31"/>
    <mergeCell ref="H32:L32"/>
    <mergeCell ref="H35:L35"/>
    <mergeCell ref="D43:G43"/>
    <mergeCell ref="D44:G44"/>
    <mergeCell ref="A40:C40"/>
    <mergeCell ref="H41:L41"/>
    <mergeCell ref="D41:G41"/>
    <mergeCell ref="D42:G42"/>
    <mergeCell ref="D38:G38"/>
    <mergeCell ref="A36:C36"/>
    <mergeCell ref="A35:C35"/>
    <mergeCell ref="P33:T33"/>
    <mergeCell ref="P35:T35"/>
    <mergeCell ref="D40:G40"/>
    <mergeCell ref="M38:O38"/>
    <mergeCell ref="M36:O36"/>
    <mergeCell ref="D37:G37"/>
    <mergeCell ref="M35:O35"/>
    <mergeCell ref="H40:L40"/>
    <mergeCell ref="H39:L39"/>
    <mergeCell ref="D39:G39"/>
    <mergeCell ref="H33:L33"/>
    <mergeCell ref="H26:L26"/>
    <mergeCell ref="P34:T34"/>
    <mergeCell ref="A29:C29"/>
    <mergeCell ref="A26:C26"/>
    <mergeCell ref="A27:C27"/>
    <mergeCell ref="A28:C28"/>
    <mergeCell ref="M33:O33"/>
    <mergeCell ref="M31:O31"/>
    <mergeCell ref="M27:O27"/>
    <mergeCell ref="A30:C30"/>
    <mergeCell ref="A31:C31"/>
    <mergeCell ref="A32:C32"/>
    <mergeCell ref="H30:L30"/>
    <mergeCell ref="A33:C33"/>
    <mergeCell ref="A37:C37"/>
    <mergeCell ref="D35:G35"/>
    <mergeCell ref="D36:G36"/>
    <mergeCell ref="A34:C34"/>
    <mergeCell ref="A22:C22"/>
    <mergeCell ref="A3:C3"/>
    <mergeCell ref="D3:G3"/>
    <mergeCell ref="D19:G19"/>
    <mergeCell ref="D20:G20"/>
    <mergeCell ref="D5:G5"/>
    <mergeCell ref="D6:G6"/>
    <mergeCell ref="D7:G7"/>
    <mergeCell ref="D8:G8"/>
    <mergeCell ref="D10:G10"/>
    <mergeCell ref="H25:L25"/>
    <mergeCell ref="H24:L24"/>
    <mergeCell ref="H23:L23"/>
    <mergeCell ref="U24:W24"/>
    <mergeCell ref="M25:O25"/>
    <mergeCell ref="M23:O23"/>
    <mergeCell ref="M24:O24"/>
    <mergeCell ref="U25:W25"/>
    <mergeCell ref="H14:L14"/>
    <mergeCell ref="H15:L15"/>
    <mergeCell ref="H22:L22"/>
    <mergeCell ref="M20:O20"/>
    <mergeCell ref="M14:O14"/>
    <mergeCell ref="M15:O15"/>
    <mergeCell ref="M16:O16"/>
    <mergeCell ref="M17:O17"/>
    <mergeCell ref="H17:L17"/>
    <mergeCell ref="M21:O21"/>
    <mergeCell ref="M18:O18"/>
    <mergeCell ref="M22:O22"/>
    <mergeCell ref="M11:O11"/>
    <mergeCell ref="M12:O12"/>
    <mergeCell ref="H9:L9"/>
    <mergeCell ref="H10:L10"/>
    <mergeCell ref="H11:L11"/>
    <mergeCell ref="H12:L12"/>
    <mergeCell ref="P6:T6"/>
    <mergeCell ref="M10:O10"/>
    <mergeCell ref="M7:O7"/>
    <mergeCell ref="P8:T8"/>
    <mergeCell ref="P9:T9"/>
    <mergeCell ref="M8:O8"/>
    <mergeCell ref="M9:O9"/>
    <mergeCell ref="P7:T7"/>
    <mergeCell ref="D9:G9"/>
    <mergeCell ref="P25:T25"/>
    <mergeCell ref="P26:T26"/>
    <mergeCell ref="P32:T32"/>
    <mergeCell ref="P30:T30"/>
    <mergeCell ref="H20:L20"/>
    <mergeCell ref="H21:L21"/>
    <mergeCell ref="P31:T31"/>
    <mergeCell ref="P24:T24"/>
    <mergeCell ref="P21:T21"/>
    <mergeCell ref="A5:C5"/>
    <mergeCell ref="A6:C6"/>
    <mergeCell ref="A7:C7"/>
    <mergeCell ref="A8:C8"/>
    <mergeCell ref="P14:T14"/>
    <mergeCell ref="P15:T15"/>
    <mergeCell ref="A21:C21"/>
    <mergeCell ref="A12:C12"/>
    <mergeCell ref="A17:C17"/>
    <mergeCell ref="A18:C18"/>
    <mergeCell ref="H13:L13"/>
    <mergeCell ref="H18:L18"/>
    <mergeCell ref="H19:L19"/>
    <mergeCell ref="H16:L16"/>
    <mergeCell ref="P17:T17"/>
    <mergeCell ref="D12:G12"/>
    <mergeCell ref="P12:T12"/>
    <mergeCell ref="P13:T13"/>
    <mergeCell ref="D13:G13"/>
    <mergeCell ref="P16:T16"/>
    <mergeCell ref="M13:O13"/>
    <mergeCell ref="D16:G16"/>
    <mergeCell ref="D14:G14"/>
    <mergeCell ref="D15:G15"/>
    <mergeCell ref="A9:C9"/>
    <mergeCell ref="A10:C10"/>
    <mergeCell ref="A14:C14"/>
    <mergeCell ref="A20:C20"/>
    <mergeCell ref="A13:C13"/>
    <mergeCell ref="A15:C15"/>
    <mergeCell ref="A19:C19"/>
    <mergeCell ref="A11:C11"/>
    <mergeCell ref="A16:C16"/>
    <mergeCell ref="A23:C23"/>
    <mergeCell ref="A24:C24"/>
    <mergeCell ref="A25:C25"/>
    <mergeCell ref="D34:G34"/>
    <mergeCell ref="D27:G27"/>
    <mergeCell ref="D31:G31"/>
    <mergeCell ref="D32:G32"/>
    <mergeCell ref="D30:G30"/>
    <mergeCell ref="D33:G33"/>
    <mergeCell ref="D28:G28"/>
    <mergeCell ref="D25:G25"/>
    <mergeCell ref="D26:G26"/>
    <mergeCell ref="D24:G24"/>
    <mergeCell ref="D18:G18"/>
    <mergeCell ref="D21:G21"/>
    <mergeCell ref="D22:G22"/>
    <mergeCell ref="D23:G23"/>
    <mergeCell ref="D17:G17"/>
    <mergeCell ref="P11:T11"/>
    <mergeCell ref="M6:O6"/>
    <mergeCell ref="P3:T3"/>
    <mergeCell ref="H3:L3"/>
    <mergeCell ref="P10:T10"/>
    <mergeCell ref="M3:O3"/>
    <mergeCell ref="H5:L5"/>
    <mergeCell ref="H6:L6"/>
    <mergeCell ref="H7:L7"/>
    <mergeCell ref="A4:C4"/>
    <mergeCell ref="D4:G4"/>
    <mergeCell ref="P4:T4"/>
    <mergeCell ref="M4:O4"/>
    <mergeCell ref="H4:L4"/>
    <mergeCell ref="P36:T36"/>
    <mergeCell ref="P37:T37"/>
    <mergeCell ref="P38:T38"/>
    <mergeCell ref="P39:T39"/>
    <mergeCell ref="Y42:Z42"/>
    <mergeCell ref="U41:W41"/>
    <mergeCell ref="U42:W42"/>
    <mergeCell ref="U40:W40"/>
    <mergeCell ref="U36:W36"/>
    <mergeCell ref="U39:W39"/>
    <mergeCell ref="Y40:Z40"/>
    <mergeCell ref="Y41:Z41"/>
    <mergeCell ref="Y34:Z34"/>
    <mergeCell ref="Y35:Z35"/>
    <mergeCell ref="U33:W33"/>
    <mergeCell ref="U34:W34"/>
    <mergeCell ref="U35:W35"/>
    <mergeCell ref="AU27:AX27"/>
    <mergeCell ref="AU26:AX26"/>
    <mergeCell ref="AQ27:AT27"/>
    <mergeCell ref="AI30:AL30"/>
    <mergeCell ref="AM29:AP29"/>
    <mergeCell ref="AM27:AP27"/>
    <mergeCell ref="AM26:AP26"/>
    <mergeCell ref="AI29:AL29"/>
    <mergeCell ref="AI27:AL27"/>
    <mergeCell ref="AI28:AL28"/>
    <mergeCell ref="U28:W28"/>
    <mergeCell ref="P22:T22"/>
    <mergeCell ref="P19:T19"/>
    <mergeCell ref="P20:T20"/>
    <mergeCell ref="P28:T28"/>
    <mergeCell ref="P27:T27"/>
    <mergeCell ref="U26:W26"/>
    <mergeCell ref="P18:T18"/>
    <mergeCell ref="P23:T23"/>
    <mergeCell ref="U27:W27"/>
    <mergeCell ref="U23:W23"/>
    <mergeCell ref="D1:AQ1"/>
    <mergeCell ref="AN23:AR23"/>
    <mergeCell ref="AK24:AM24"/>
    <mergeCell ref="AS23:AU23"/>
    <mergeCell ref="AS24:AU24"/>
    <mergeCell ref="D11:G11"/>
    <mergeCell ref="M5:O5"/>
    <mergeCell ref="U3:W3"/>
    <mergeCell ref="H8:L8"/>
    <mergeCell ref="P5:T5"/>
    <mergeCell ref="Y46:Z46"/>
    <mergeCell ref="Y45:Z45"/>
    <mergeCell ref="Y44:Z44"/>
    <mergeCell ref="AA43:AD43"/>
    <mergeCell ref="AQ29:AT29"/>
    <mergeCell ref="AI40:AL40"/>
    <mergeCell ref="AM44:AP44"/>
    <mergeCell ref="AE39:AH39"/>
    <mergeCell ref="AE38:AH38"/>
    <mergeCell ref="AM33:AP33"/>
    <mergeCell ref="AQ40:AT40"/>
    <mergeCell ref="AQ41:AT41"/>
    <mergeCell ref="AI41:AL41"/>
    <mergeCell ref="AM41:AP41"/>
    <mergeCell ref="U4:W4"/>
    <mergeCell ref="AA42:AD42"/>
    <mergeCell ref="AM28:AP28"/>
    <mergeCell ref="U37:W37"/>
    <mergeCell ref="AI26:AL26"/>
    <mergeCell ref="U38:W38"/>
    <mergeCell ref="AN24:AR24"/>
    <mergeCell ref="AQ28:AT28"/>
    <mergeCell ref="AQ35:AT35"/>
    <mergeCell ref="AQ34:AT34"/>
    <mergeCell ref="AI42:AL42"/>
    <mergeCell ref="AM46:AP46"/>
    <mergeCell ref="AM45:AP45"/>
    <mergeCell ref="AE46:AH46"/>
    <mergeCell ref="AE43:AH43"/>
    <mergeCell ref="AM43:AP43"/>
    <mergeCell ref="AI43:AL43"/>
    <mergeCell ref="AI45:AL45"/>
    <mergeCell ref="AM42:AP42"/>
    <mergeCell ref="BC43:BF43"/>
    <mergeCell ref="AY43:BB43"/>
    <mergeCell ref="AU43:AX43"/>
    <mergeCell ref="AQ43:AT43"/>
    <mergeCell ref="AQ44:AT44"/>
    <mergeCell ref="AA46:AD46"/>
    <mergeCell ref="AA45:AD45"/>
    <mergeCell ref="AE45:AH45"/>
    <mergeCell ref="AI46:AL46"/>
    <mergeCell ref="AE44:AH44"/>
    <mergeCell ref="AQ46:AT46"/>
    <mergeCell ref="AQ45:AT45"/>
    <mergeCell ref="AI44:AL44"/>
    <mergeCell ref="AA44:AD44"/>
    <mergeCell ref="BC44:BF44"/>
    <mergeCell ref="AY45:BB45"/>
    <mergeCell ref="AY44:BB44"/>
    <mergeCell ref="AY46:BB46"/>
    <mergeCell ref="BC46:BF46"/>
    <mergeCell ref="BC45:BF45"/>
    <mergeCell ref="AU44:AX44"/>
    <mergeCell ref="H43:L43"/>
    <mergeCell ref="A44:C44"/>
    <mergeCell ref="AU46:AX46"/>
    <mergeCell ref="AU45:AX45"/>
    <mergeCell ref="H44:L44"/>
    <mergeCell ref="M44:O44"/>
    <mergeCell ref="P44:T44"/>
    <mergeCell ref="U44:W44"/>
    <mergeCell ref="P45:T45"/>
    <mergeCell ref="U45:W45"/>
    <mergeCell ref="A45:C45"/>
    <mergeCell ref="D45:G45"/>
    <mergeCell ref="H45:L45"/>
    <mergeCell ref="M45:O45"/>
    <mergeCell ref="M43:O43"/>
    <mergeCell ref="P43:T43"/>
    <mergeCell ref="U43:W43"/>
    <mergeCell ref="M40:O40"/>
    <mergeCell ref="P40:T40"/>
    <mergeCell ref="M41:O41"/>
    <mergeCell ref="M42:O42"/>
    <mergeCell ref="P41:T41"/>
    <mergeCell ref="P42:T42"/>
    <mergeCell ref="Y43:Z43"/>
    <mergeCell ref="AA41:AD41"/>
    <mergeCell ref="AE27:AH27"/>
    <mergeCell ref="Y39:Z39"/>
    <mergeCell ref="AA39:AD39"/>
    <mergeCell ref="Y38:Z38"/>
    <mergeCell ref="AA40:AD40"/>
    <mergeCell ref="AE41:AH41"/>
    <mergeCell ref="AE42:AH42"/>
    <mergeCell ref="AE40:AH40"/>
    <mergeCell ref="AE26:AH26"/>
    <mergeCell ref="AA27:AD27"/>
    <mergeCell ref="AA34:AD34"/>
    <mergeCell ref="Y37:Z37"/>
    <mergeCell ref="AA28:AD28"/>
    <mergeCell ref="Y29:Z29"/>
    <mergeCell ref="Y28:Z28"/>
    <mergeCell ref="Y36:Z36"/>
    <mergeCell ref="Y27:Z27"/>
    <mergeCell ref="Y33:Z33"/>
  </mergeCells>
  <printOptions/>
  <pageMargins left="0.2" right="0.19" top="0.25" bottom="0.18" header="0.2"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BH42"/>
  <sheetViews>
    <sheetView zoomScalePageLayoutView="0" workbookViewId="0" topLeftCell="A12">
      <selection activeCell="AJ21" sqref="AJ21:AL21"/>
    </sheetView>
  </sheetViews>
  <sheetFormatPr defaultColWidth="9.00390625" defaultRowHeight="13.5"/>
  <cols>
    <col min="1" max="1" width="0.875" style="5" customWidth="1"/>
    <col min="2" max="2" width="10.625" style="5" customWidth="1"/>
    <col min="3" max="3" width="3.375" style="5" customWidth="1"/>
    <col min="4" max="4" width="2.00390625" style="5" customWidth="1"/>
    <col min="5" max="6" width="3.375" style="5" customWidth="1"/>
    <col min="7" max="7" width="2.00390625" style="5" customWidth="1"/>
    <col min="8" max="9" width="3.375" style="5" customWidth="1"/>
    <col min="10" max="10" width="2.00390625" style="5" customWidth="1"/>
    <col min="11" max="12" width="3.375" style="5" customWidth="1"/>
    <col min="13" max="13" width="2.00390625" style="5" customWidth="1"/>
    <col min="14" max="15" width="3.375" style="5" customWidth="1"/>
    <col min="16" max="16" width="2.00390625" style="5" customWidth="1"/>
    <col min="17" max="18" width="3.375" style="5" customWidth="1"/>
    <col min="19" max="19" width="2.00390625" style="5" customWidth="1"/>
    <col min="20" max="21" width="3.375" style="5" customWidth="1"/>
    <col min="22" max="22" width="2.00390625" style="5" customWidth="1"/>
    <col min="23" max="24" width="3.375" style="5" customWidth="1"/>
    <col min="25" max="25" width="2.00390625" style="5" customWidth="1"/>
    <col min="26" max="27" width="3.375" style="5" customWidth="1"/>
    <col min="28" max="28" width="2.00390625" style="5" customWidth="1"/>
    <col min="29" max="30" width="3.375" style="5" customWidth="1"/>
    <col min="31" max="31" width="2.00390625" style="5" customWidth="1"/>
    <col min="32" max="33" width="3.375" style="5" customWidth="1"/>
    <col min="34" max="34" width="2.00390625" style="5" customWidth="1"/>
    <col min="35" max="36" width="3.375" style="5" customWidth="1"/>
    <col min="37" max="37" width="2.00390625" style="5" customWidth="1"/>
    <col min="38" max="39" width="3.375" style="5" customWidth="1"/>
    <col min="40" max="40" width="2.00390625" style="5" customWidth="1"/>
    <col min="41" max="42" width="3.375" style="5" customWidth="1"/>
    <col min="43" max="43" width="2.00390625" style="5" customWidth="1"/>
    <col min="44" max="45" width="3.375" style="5" customWidth="1"/>
    <col min="46" max="46" width="2.00390625" style="5" customWidth="1"/>
    <col min="47" max="48" width="3.375" style="5" customWidth="1"/>
    <col min="49" max="49" width="2.00390625" style="5" customWidth="1"/>
    <col min="50" max="51" width="3.375" style="5" customWidth="1"/>
    <col min="52" max="52" width="2.00390625" style="5" customWidth="1"/>
    <col min="53" max="53" width="3.375" style="5" customWidth="1"/>
    <col min="54" max="60" width="5.875" style="5" customWidth="1"/>
    <col min="61" max="16384" width="9.00390625" style="5" customWidth="1"/>
  </cols>
  <sheetData>
    <row r="2" spans="2:55" ht="24" customHeight="1">
      <c r="B2" s="224" t="s">
        <v>111</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row>
    <row r="3" spans="2:60" ht="25.5" customHeight="1">
      <c r="B3" s="6"/>
      <c r="C3" s="255" t="s">
        <v>3</v>
      </c>
      <c r="D3" s="255"/>
      <c r="E3" s="255"/>
      <c r="F3" s="255" t="s">
        <v>4</v>
      </c>
      <c r="G3" s="255"/>
      <c r="H3" s="255"/>
      <c r="I3" s="255" t="s">
        <v>5</v>
      </c>
      <c r="J3" s="255"/>
      <c r="K3" s="255"/>
      <c r="L3" s="255" t="s">
        <v>50</v>
      </c>
      <c r="M3" s="255"/>
      <c r="N3" s="255"/>
      <c r="O3" s="256" t="s">
        <v>147</v>
      </c>
      <c r="P3" s="257"/>
      <c r="Q3" s="258"/>
      <c r="R3" s="255" t="s">
        <v>37</v>
      </c>
      <c r="S3" s="255"/>
      <c r="T3" s="255"/>
      <c r="U3" s="255" t="s">
        <v>148</v>
      </c>
      <c r="V3" s="255"/>
      <c r="W3" s="255"/>
      <c r="X3" s="255" t="s">
        <v>149</v>
      </c>
      <c r="Y3" s="255"/>
      <c r="Z3" s="255"/>
      <c r="AA3" s="255" t="s">
        <v>150</v>
      </c>
      <c r="AB3" s="255"/>
      <c r="AC3" s="255"/>
      <c r="AD3" s="255" t="s">
        <v>151</v>
      </c>
      <c r="AE3" s="255"/>
      <c r="AF3" s="255"/>
      <c r="AG3" s="255" t="s">
        <v>46</v>
      </c>
      <c r="AH3" s="255"/>
      <c r="AI3" s="255"/>
      <c r="AJ3" s="255" t="s">
        <v>47</v>
      </c>
      <c r="AK3" s="255"/>
      <c r="AL3" s="255"/>
      <c r="AM3" s="255" t="s">
        <v>54</v>
      </c>
      <c r="AN3" s="255"/>
      <c r="AO3" s="255"/>
      <c r="AP3" s="255" t="s">
        <v>49</v>
      </c>
      <c r="AQ3" s="255"/>
      <c r="AR3" s="255"/>
      <c r="AS3" s="255" t="s">
        <v>48</v>
      </c>
      <c r="AT3" s="255"/>
      <c r="AU3" s="255"/>
      <c r="AV3" s="255" t="s">
        <v>8</v>
      </c>
      <c r="AW3" s="255"/>
      <c r="AX3" s="255"/>
      <c r="AY3" s="255" t="s">
        <v>55</v>
      </c>
      <c r="AZ3" s="255"/>
      <c r="BA3" s="255"/>
      <c r="BB3" s="10" t="s">
        <v>18</v>
      </c>
      <c r="BC3" s="10" t="s">
        <v>45</v>
      </c>
      <c r="BD3" s="10" t="s">
        <v>44</v>
      </c>
      <c r="BE3" s="10" t="s">
        <v>43</v>
      </c>
      <c r="BF3" s="10" t="s">
        <v>42</v>
      </c>
      <c r="BG3" s="10" t="s">
        <v>41</v>
      </c>
      <c r="BH3" s="10" t="s">
        <v>160</v>
      </c>
    </row>
    <row r="4" spans="1:60" ht="13.5" customHeight="1">
      <c r="A4" s="286"/>
      <c r="B4" s="255" t="s">
        <v>40</v>
      </c>
      <c r="C4" s="244"/>
      <c r="D4" s="245"/>
      <c r="E4" s="246"/>
      <c r="F4" s="9">
        <v>2</v>
      </c>
      <c r="G4" s="8" t="s">
        <v>51</v>
      </c>
      <c r="H4" s="136">
        <v>1</v>
      </c>
      <c r="I4" s="9"/>
      <c r="J4" s="8" t="s">
        <v>51</v>
      </c>
      <c r="K4" s="136"/>
      <c r="L4" s="9"/>
      <c r="M4" s="8" t="s">
        <v>51</v>
      </c>
      <c r="N4" s="136"/>
      <c r="O4" s="134"/>
      <c r="P4" s="8" t="s">
        <v>51</v>
      </c>
      <c r="Q4" s="136"/>
      <c r="R4" s="146"/>
      <c r="S4" s="147" t="s">
        <v>51</v>
      </c>
      <c r="T4" s="137"/>
      <c r="U4" s="15">
        <v>2</v>
      </c>
      <c r="V4" s="13" t="s">
        <v>31</v>
      </c>
      <c r="W4" s="16">
        <v>2</v>
      </c>
      <c r="X4" s="15"/>
      <c r="Y4" s="13" t="s">
        <v>31</v>
      </c>
      <c r="Z4" s="16"/>
      <c r="AA4" s="12"/>
      <c r="AB4" s="13" t="s">
        <v>31</v>
      </c>
      <c r="AC4" s="14"/>
      <c r="AD4" s="9"/>
      <c r="AE4" s="8" t="s">
        <v>31</v>
      </c>
      <c r="AF4" s="7"/>
      <c r="AG4" s="9">
        <v>1</v>
      </c>
      <c r="AH4" s="8" t="s">
        <v>31</v>
      </c>
      <c r="AI4" s="7">
        <v>5</v>
      </c>
      <c r="AJ4" s="9">
        <v>0</v>
      </c>
      <c r="AK4" s="8" t="s">
        <v>31</v>
      </c>
      <c r="AL4" s="7">
        <v>4</v>
      </c>
      <c r="AM4" s="12"/>
      <c r="AN4" s="13" t="s">
        <v>31</v>
      </c>
      <c r="AO4" s="14"/>
      <c r="AP4" s="15">
        <v>1</v>
      </c>
      <c r="AQ4" s="13" t="s">
        <v>31</v>
      </c>
      <c r="AR4" s="16">
        <v>3</v>
      </c>
      <c r="AS4" s="15">
        <v>0</v>
      </c>
      <c r="AT4" s="13" t="s">
        <v>31</v>
      </c>
      <c r="AU4" s="16">
        <v>3</v>
      </c>
      <c r="AV4" s="15"/>
      <c r="AW4" s="13" t="s">
        <v>31</v>
      </c>
      <c r="AX4" s="16"/>
      <c r="AY4" s="116"/>
      <c r="AZ4" s="57" t="s">
        <v>31</v>
      </c>
      <c r="BA4" s="117"/>
      <c r="BB4" s="267">
        <f>COUNTIF(C5:BA5,"○")*3+COUNTIF(C5:BA7,"△")*1</f>
        <v>4</v>
      </c>
      <c r="BC4" s="216">
        <f>COUNTIF(C5:BA5,"○")</f>
        <v>1</v>
      </c>
      <c r="BD4" s="216">
        <f>COUNTIF(C5:BA5,"△")</f>
        <v>1</v>
      </c>
      <c r="BE4" s="216">
        <f>COUNTIF(C5:BA5,"●")</f>
        <v>4</v>
      </c>
      <c r="BF4" s="217">
        <f>BG4-BH4</f>
        <v>-12</v>
      </c>
      <c r="BG4" s="217">
        <f>SUM(C4,F4,I4,L4,O4,R4,U4,X4,AA4,AD4,AG4,AJ4,AM4,AP4,AS4,AV4,AY4)</f>
        <v>6</v>
      </c>
      <c r="BH4" s="290">
        <f>SUM(E4,H4,K4,N4,Q4,T4,W4,Z4,AC4,AF4,AI4,AL4,AO4,AR4,AU4,AX4,BA4)</f>
        <v>18</v>
      </c>
    </row>
    <row r="5" spans="1:60" ht="13.5" customHeight="1">
      <c r="A5" s="286"/>
      <c r="B5" s="255"/>
      <c r="C5" s="247"/>
      <c r="D5" s="248"/>
      <c r="E5" s="249"/>
      <c r="F5" s="219" t="s">
        <v>175</v>
      </c>
      <c r="G5" s="219"/>
      <c r="H5" s="220"/>
      <c r="I5" s="226"/>
      <c r="J5" s="226"/>
      <c r="K5" s="227"/>
      <c r="L5" s="219"/>
      <c r="M5" s="219"/>
      <c r="N5" s="220"/>
      <c r="O5" s="226"/>
      <c r="P5" s="226"/>
      <c r="Q5" s="227"/>
      <c r="R5" s="213"/>
      <c r="S5" s="214"/>
      <c r="T5" s="215"/>
      <c r="U5" s="262" t="s">
        <v>195</v>
      </c>
      <c r="V5" s="263"/>
      <c r="W5" s="287"/>
      <c r="X5" s="251"/>
      <c r="Y5" s="232"/>
      <c r="Z5" s="233"/>
      <c r="AA5" s="251"/>
      <c r="AB5" s="232"/>
      <c r="AC5" s="233"/>
      <c r="AD5" s="259"/>
      <c r="AE5" s="260"/>
      <c r="AF5" s="261"/>
      <c r="AG5" s="250" t="s">
        <v>196</v>
      </c>
      <c r="AH5" s="239"/>
      <c r="AI5" s="240"/>
      <c r="AJ5" s="250" t="s">
        <v>213</v>
      </c>
      <c r="AK5" s="239"/>
      <c r="AL5" s="240"/>
      <c r="AM5" s="251"/>
      <c r="AN5" s="232"/>
      <c r="AO5" s="233"/>
      <c r="AP5" s="252" t="s">
        <v>221</v>
      </c>
      <c r="AQ5" s="253"/>
      <c r="AR5" s="254"/>
      <c r="AS5" s="252" t="s">
        <v>174</v>
      </c>
      <c r="AT5" s="253"/>
      <c r="AU5" s="254"/>
      <c r="AV5" s="251"/>
      <c r="AW5" s="232"/>
      <c r="AX5" s="233"/>
      <c r="AY5" s="278"/>
      <c r="AZ5" s="279"/>
      <c r="BA5" s="280"/>
      <c r="BB5" s="267"/>
      <c r="BC5" s="216"/>
      <c r="BD5" s="216"/>
      <c r="BE5" s="216"/>
      <c r="BF5" s="217"/>
      <c r="BG5" s="217"/>
      <c r="BH5" s="291"/>
    </row>
    <row r="6" spans="2:60" ht="13.5" customHeight="1">
      <c r="B6" s="255" t="s">
        <v>39</v>
      </c>
      <c r="C6" s="9">
        <v>1</v>
      </c>
      <c r="D6" s="8" t="s">
        <v>51</v>
      </c>
      <c r="E6" s="136">
        <v>2</v>
      </c>
      <c r="F6" s="244"/>
      <c r="G6" s="245"/>
      <c r="H6" s="246"/>
      <c r="I6" s="9"/>
      <c r="J6" s="8" t="s">
        <v>51</v>
      </c>
      <c r="K6" s="136"/>
      <c r="L6" s="9"/>
      <c r="M6" s="8" t="s">
        <v>51</v>
      </c>
      <c r="N6" s="136"/>
      <c r="O6" s="9"/>
      <c r="P6" s="8" t="s">
        <v>51</v>
      </c>
      <c r="Q6" s="136"/>
      <c r="R6" s="15">
        <v>0</v>
      </c>
      <c r="S6" s="13" t="s">
        <v>51</v>
      </c>
      <c r="T6" s="139">
        <v>8</v>
      </c>
      <c r="U6" s="15"/>
      <c r="V6" s="13" t="s">
        <v>51</v>
      </c>
      <c r="W6" s="139"/>
      <c r="X6" s="17"/>
      <c r="Y6" s="13" t="s">
        <v>51</v>
      </c>
      <c r="Z6" s="16"/>
      <c r="AA6" s="15">
        <v>1</v>
      </c>
      <c r="AB6" s="13" t="s">
        <v>51</v>
      </c>
      <c r="AC6" s="16">
        <v>0</v>
      </c>
      <c r="AD6" s="9">
        <v>0</v>
      </c>
      <c r="AE6" s="8" t="s">
        <v>51</v>
      </c>
      <c r="AF6" s="7">
        <v>3</v>
      </c>
      <c r="AG6" s="9"/>
      <c r="AH6" s="8" t="s">
        <v>51</v>
      </c>
      <c r="AI6" s="7"/>
      <c r="AJ6" s="9">
        <v>2</v>
      </c>
      <c r="AK6" s="8" t="s">
        <v>51</v>
      </c>
      <c r="AL6" s="7">
        <v>0</v>
      </c>
      <c r="AM6" s="15">
        <v>0</v>
      </c>
      <c r="AN6" s="13" t="s">
        <v>51</v>
      </c>
      <c r="AO6" s="16">
        <v>5</v>
      </c>
      <c r="AP6" s="15"/>
      <c r="AQ6" s="13" t="s">
        <v>51</v>
      </c>
      <c r="AR6" s="16"/>
      <c r="AS6" s="15"/>
      <c r="AT6" s="13" t="s">
        <v>51</v>
      </c>
      <c r="AU6" s="16"/>
      <c r="AV6" s="15"/>
      <c r="AW6" s="13" t="s">
        <v>51</v>
      </c>
      <c r="AX6" s="16"/>
      <c r="AY6" s="15"/>
      <c r="AZ6" s="13" t="s">
        <v>51</v>
      </c>
      <c r="BA6" s="16"/>
      <c r="BB6" s="267">
        <f>COUNTIF(C7:BA7,"○")*3+COUNTIF(C7:BA7,"△")*1</f>
        <v>6</v>
      </c>
      <c r="BC6" s="216">
        <f>COUNTIF(C7:BA7,"○")</f>
        <v>2</v>
      </c>
      <c r="BD6" s="216">
        <f>COUNTIF(C7:BA7,"△")</f>
        <v>0</v>
      </c>
      <c r="BE6" s="216">
        <f>COUNTIF(C7:BA7,"●")</f>
        <v>4</v>
      </c>
      <c r="BF6" s="217">
        <f>BG6-BH6</f>
        <v>-14</v>
      </c>
      <c r="BG6" s="217">
        <f>SUM(C6,F6,I6,L6,O6,R6,U6,X6,AA6,AD6,AG6,AJ6,AM6,AP6,AS6,AV6,AY6)</f>
        <v>4</v>
      </c>
      <c r="BH6" s="290">
        <f>SUM(E6,H6,K6,N6,Q6,T6,W6,Z6,AC6,AF6,AI6,AL6,AO6,AR6,AU6,AX6,BA6)</f>
        <v>18</v>
      </c>
    </row>
    <row r="7" spans="2:60" ht="13.5" customHeight="1">
      <c r="B7" s="255"/>
      <c r="C7" s="218" t="s">
        <v>174</v>
      </c>
      <c r="D7" s="219"/>
      <c r="E7" s="220"/>
      <c r="F7" s="247"/>
      <c r="G7" s="248"/>
      <c r="H7" s="249"/>
      <c r="I7" s="225"/>
      <c r="J7" s="226"/>
      <c r="K7" s="227"/>
      <c r="L7" s="218"/>
      <c r="M7" s="219"/>
      <c r="N7" s="220"/>
      <c r="O7" s="225"/>
      <c r="P7" s="226"/>
      <c r="Q7" s="227"/>
      <c r="R7" s="221" t="s">
        <v>174</v>
      </c>
      <c r="S7" s="222"/>
      <c r="T7" s="223"/>
      <c r="U7" s="213"/>
      <c r="V7" s="214"/>
      <c r="W7" s="215"/>
      <c r="X7" s="213"/>
      <c r="Y7" s="214"/>
      <c r="Z7" s="215"/>
      <c r="AA7" s="221" t="s">
        <v>185</v>
      </c>
      <c r="AB7" s="222"/>
      <c r="AC7" s="223"/>
      <c r="AD7" s="218" t="s">
        <v>174</v>
      </c>
      <c r="AE7" s="219"/>
      <c r="AF7" s="220"/>
      <c r="AG7" s="225"/>
      <c r="AH7" s="226"/>
      <c r="AI7" s="227"/>
      <c r="AJ7" s="218" t="s">
        <v>173</v>
      </c>
      <c r="AK7" s="219"/>
      <c r="AL7" s="220"/>
      <c r="AM7" s="221" t="s">
        <v>174</v>
      </c>
      <c r="AN7" s="222"/>
      <c r="AO7" s="223"/>
      <c r="AP7" s="213"/>
      <c r="AQ7" s="214"/>
      <c r="AR7" s="215"/>
      <c r="AS7" s="213"/>
      <c r="AT7" s="214"/>
      <c r="AU7" s="215"/>
      <c r="AV7" s="213"/>
      <c r="AW7" s="214"/>
      <c r="AX7" s="215"/>
      <c r="AY7" s="213"/>
      <c r="AZ7" s="214"/>
      <c r="BA7" s="215"/>
      <c r="BB7" s="267"/>
      <c r="BC7" s="216"/>
      <c r="BD7" s="216"/>
      <c r="BE7" s="216"/>
      <c r="BF7" s="217"/>
      <c r="BG7" s="217"/>
      <c r="BH7" s="291"/>
    </row>
    <row r="8" spans="2:60" ht="13.5" customHeight="1">
      <c r="B8" s="255" t="s">
        <v>38</v>
      </c>
      <c r="C8" s="9"/>
      <c r="D8" s="8" t="s">
        <v>112</v>
      </c>
      <c r="E8" s="136"/>
      <c r="F8" s="9"/>
      <c r="G8" s="8" t="s">
        <v>113</v>
      </c>
      <c r="H8" s="136"/>
      <c r="I8" s="244"/>
      <c r="J8" s="245"/>
      <c r="K8" s="246"/>
      <c r="L8" s="9"/>
      <c r="M8" s="8" t="s">
        <v>114</v>
      </c>
      <c r="N8" s="136"/>
      <c r="O8" s="135"/>
      <c r="P8" s="8" t="s">
        <v>113</v>
      </c>
      <c r="Q8" s="136"/>
      <c r="R8" s="138"/>
      <c r="S8" s="13" t="s">
        <v>115</v>
      </c>
      <c r="T8" s="139"/>
      <c r="U8" s="15"/>
      <c r="V8" s="13" t="s">
        <v>116</v>
      </c>
      <c r="W8" s="139"/>
      <c r="X8" s="17"/>
      <c r="Y8" s="13" t="s">
        <v>117</v>
      </c>
      <c r="Z8" s="16"/>
      <c r="AA8" s="15"/>
      <c r="AB8" s="13" t="s">
        <v>118</v>
      </c>
      <c r="AC8" s="16"/>
      <c r="AD8" s="9"/>
      <c r="AE8" s="8" t="s">
        <v>51</v>
      </c>
      <c r="AF8" s="7"/>
      <c r="AG8" s="9"/>
      <c r="AH8" s="8" t="s">
        <v>119</v>
      </c>
      <c r="AI8" s="7"/>
      <c r="AJ8" s="9"/>
      <c r="AK8" s="8" t="s">
        <v>120</v>
      </c>
      <c r="AL8" s="7"/>
      <c r="AM8" s="15"/>
      <c r="AN8" s="13" t="s">
        <v>51</v>
      </c>
      <c r="AO8" s="16"/>
      <c r="AP8" s="15"/>
      <c r="AQ8" s="13" t="s">
        <v>121</v>
      </c>
      <c r="AR8" s="16"/>
      <c r="AS8" s="15"/>
      <c r="AT8" s="13" t="s">
        <v>122</v>
      </c>
      <c r="AU8" s="16"/>
      <c r="AV8" s="15"/>
      <c r="AW8" s="13" t="s">
        <v>123</v>
      </c>
      <c r="AX8" s="16"/>
      <c r="AY8" s="15"/>
      <c r="AZ8" s="13" t="s">
        <v>51</v>
      </c>
      <c r="BA8" s="16"/>
      <c r="BB8" s="267">
        <f>COUNTIF(C9:BA9,"○")*3+COUNTIF(C9:BA9,"△")*1</f>
        <v>0</v>
      </c>
      <c r="BC8" s="216">
        <f>COUNTIF(C9:BA9,"○")</f>
        <v>0</v>
      </c>
      <c r="BD8" s="216">
        <f>COUNTIF(C9:BA9,"△")</f>
        <v>0</v>
      </c>
      <c r="BE8" s="216">
        <f>COUNTIF(C9:BA9,"●")</f>
        <v>0</v>
      </c>
      <c r="BF8" s="217">
        <f>BG8-BH8</f>
        <v>0</v>
      </c>
      <c r="BG8" s="217">
        <f>SUM(C8,F8,I8,L8,O8,R8,U8,X8,AA8,AD8,AG8,AJ8,AM8,AP8,AS8,AV8,AY8)</f>
        <v>0</v>
      </c>
      <c r="BH8" s="290">
        <f>SUM(E8,H8,K8,N8,Q8,T8,W8,Z8,AC8,AF8,AI8,AL8,AO8,AR8,AU8,AX8,BA8)</f>
        <v>0</v>
      </c>
    </row>
    <row r="9" spans="2:60" ht="13.5" customHeight="1">
      <c r="B9" s="255"/>
      <c r="C9" s="225"/>
      <c r="D9" s="226"/>
      <c r="E9" s="227"/>
      <c r="F9" s="241"/>
      <c r="G9" s="242"/>
      <c r="H9" s="243"/>
      <c r="I9" s="247"/>
      <c r="J9" s="248"/>
      <c r="K9" s="249"/>
      <c r="L9" s="225"/>
      <c r="M9" s="226"/>
      <c r="N9" s="227"/>
      <c r="O9" s="218"/>
      <c r="P9" s="219"/>
      <c r="Q9" s="220"/>
      <c r="R9" s="213"/>
      <c r="S9" s="214"/>
      <c r="T9" s="215"/>
      <c r="U9" s="281"/>
      <c r="V9" s="282"/>
      <c r="W9" s="283"/>
      <c r="X9" s="221"/>
      <c r="Y9" s="222"/>
      <c r="Z9" s="223"/>
      <c r="AA9" s="213"/>
      <c r="AB9" s="214"/>
      <c r="AC9" s="215"/>
      <c r="AD9" s="225"/>
      <c r="AE9" s="226"/>
      <c r="AF9" s="227"/>
      <c r="AG9" s="225"/>
      <c r="AH9" s="226"/>
      <c r="AI9" s="227"/>
      <c r="AJ9" s="225"/>
      <c r="AK9" s="226"/>
      <c r="AL9" s="227"/>
      <c r="AM9" s="221"/>
      <c r="AN9" s="222"/>
      <c r="AO9" s="223"/>
      <c r="AP9" s="213"/>
      <c r="AQ9" s="214"/>
      <c r="AR9" s="215"/>
      <c r="AS9" s="213"/>
      <c r="AT9" s="214"/>
      <c r="AU9" s="215"/>
      <c r="AV9" s="221"/>
      <c r="AW9" s="222"/>
      <c r="AX9" s="223"/>
      <c r="AY9" s="213"/>
      <c r="AZ9" s="214"/>
      <c r="BA9" s="215"/>
      <c r="BB9" s="267"/>
      <c r="BC9" s="216"/>
      <c r="BD9" s="216"/>
      <c r="BE9" s="216"/>
      <c r="BF9" s="217"/>
      <c r="BG9" s="217"/>
      <c r="BH9" s="291"/>
    </row>
    <row r="10" spans="2:60" ht="13.5" customHeight="1">
      <c r="B10" s="255" t="s">
        <v>141</v>
      </c>
      <c r="C10" s="9"/>
      <c r="D10" s="8" t="s">
        <v>112</v>
      </c>
      <c r="E10" s="136"/>
      <c r="F10" s="144"/>
      <c r="G10" s="27" t="s">
        <v>114</v>
      </c>
      <c r="H10" s="143"/>
      <c r="I10" s="9"/>
      <c r="J10" s="8" t="s">
        <v>124</v>
      </c>
      <c r="K10" s="136"/>
      <c r="L10" s="244"/>
      <c r="M10" s="245"/>
      <c r="N10" s="246"/>
      <c r="O10" s="9"/>
      <c r="P10" s="8" t="s">
        <v>112</v>
      </c>
      <c r="Q10" s="136"/>
      <c r="R10" s="15">
        <v>0</v>
      </c>
      <c r="S10" s="13" t="s">
        <v>51</v>
      </c>
      <c r="T10" s="139">
        <v>2</v>
      </c>
      <c r="U10" s="149"/>
      <c r="V10" s="19" t="s">
        <v>114</v>
      </c>
      <c r="W10" s="20"/>
      <c r="X10" s="17"/>
      <c r="Y10" s="13" t="s">
        <v>112</v>
      </c>
      <c r="Z10" s="16"/>
      <c r="AA10" s="15"/>
      <c r="AB10" s="13" t="s">
        <v>125</v>
      </c>
      <c r="AC10" s="16"/>
      <c r="AD10" s="9">
        <v>0</v>
      </c>
      <c r="AE10" s="8" t="s">
        <v>126</v>
      </c>
      <c r="AF10" s="7">
        <v>1</v>
      </c>
      <c r="AG10" s="9">
        <v>1</v>
      </c>
      <c r="AH10" s="8" t="s">
        <v>113</v>
      </c>
      <c r="AI10" s="7">
        <v>1</v>
      </c>
      <c r="AJ10" s="9"/>
      <c r="AK10" s="8" t="s">
        <v>114</v>
      </c>
      <c r="AL10" s="7"/>
      <c r="AM10" s="15">
        <v>3</v>
      </c>
      <c r="AN10" s="13" t="s">
        <v>113</v>
      </c>
      <c r="AO10" s="16">
        <v>1</v>
      </c>
      <c r="AP10" s="15">
        <v>1</v>
      </c>
      <c r="AQ10" s="13" t="s">
        <v>115</v>
      </c>
      <c r="AR10" s="16">
        <v>1</v>
      </c>
      <c r="AS10" s="15"/>
      <c r="AT10" s="13" t="s">
        <v>116</v>
      </c>
      <c r="AU10" s="16"/>
      <c r="AV10" s="15"/>
      <c r="AW10" s="13"/>
      <c r="AX10" s="16"/>
      <c r="AY10" s="15"/>
      <c r="AZ10" s="13" t="s">
        <v>51</v>
      </c>
      <c r="BA10" s="16"/>
      <c r="BB10" s="267">
        <f>COUNTIF(C11:BA11,"○")*3+COUNTIF(C11:BA11,"△")*1</f>
        <v>5</v>
      </c>
      <c r="BC10" s="216">
        <f>COUNTIF(C11:BA11,"○")</f>
        <v>1</v>
      </c>
      <c r="BD10" s="216">
        <f>COUNTIF(C11:BA11,"△")</f>
        <v>2</v>
      </c>
      <c r="BE10" s="216">
        <f aca="true" t="shared" si="0" ref="BE10:BE36">COUNTIF(C11:BA11,"●")</f>
        <v>2</v>
      </c>
      <c r="BF10" s="217">
        <f>BG10-BH10</f>
        <v>-1</v>
      </c>
      <c r="BG10" s="217">
        <f>SUM(C10,F10,I10,L10,O10,R10,U10,X10,AA10,AD10,AG10,AJ10,AM10,AP10,AS10,AV10,AY10)</f>
        <v>5</v>
      </c>
      <c r="BH10" s="290">
        <f>SUM(E10,H10,K10,N10,Q10,T10,W10,Z10,AC10,AF10,AI10,AL10,AO10,AR10,AU10,AX10,BA10)</f>
        <v>6</v>
      </c>
    </row>
    <row r="11" spans="2:60" ht="13.5" customHeight="1">
      <c r="B11" s="255"/>
      <c r="C11" s="218"/>
      <c r="D11" s="219"/>
      <c r="E11" s="220"/>
      <c r="F11" s="250"/>
      <c r="G11" s="239"/>
      <c r="H11" s="240"/>
      <c r="I11" s="226"/>
      <c r="J11" s="226"/>
      <c r="K11" s="227"/>
      <c r="L11" s="247"/>
      <c r="M11" s="248"/>
      <c r="N11" s="249"/>
      <c r="O11" s="225"/>
      <c r="P11" s="226"/>
      <c r="Q11" s="227"/>
      <c r="R11" s="221" t="s">
        <v>174</v>
      </c>
      <c r="S11" s="222"/>
      <c r="T11" s="223"/>
      <c r="U11" s="231"/>
      <c r="V11" s="232"/>
      <c r="W11" s="233"/>
      <c r="X11" s="214"/>
      <c r="Y11" s="214"/>
      <c r="Z11" s="215"/>
      <c r="AA11" s="213"/>
      <c r="AB11" s="214"/>
      <c r="AC11" s="215"/>
      <c r="AD11" s="218" t="s">
        <v>181</v>
      </c>
      <c r="AE11" s="219"/>
      <c r="AF11" s="220"/>
      <c r="AG11" s="218" t="s">
        <v>190</v>
      </c>
      <c r="AH11" s="219"/>
      <c r="AI11" s="220"/>
      <c r="AJ11" s="218"/>
      <c r="AK11" s="219"/>
      <c r="AL11" s="220"/>
      <c r="AM11" s="221" t="s">
        <v>222</v>
      </c>
      <c r="AN11" s="222"/>
      <c r="AO11" s="223"/>
      <c r="AP11" s="221" t="s">
        <v>223</v>
      </c>
      <c r="AQ11" s="222"/>
      <c r="AR11" s="223"/>
      <c r="AS11" s="213"/>
      <c r="AT11" s="214"/>
      <c r="AU11" s="215"/>
      <c r="AV11" s="213"/>
      <c r="AW11" s="214"/>
      <c r="AX11" s="215"/>
      <c r="AY11" s="213"/>
      <c r="AZ11" s="214"/>
      <c r="BA11" s="215"/>
      <c r="BB11" s="267"/>
      <c r="BC11" s="216"/>
      <c r="BD11" s="216"/>
      <c r="BE11" s="216"/>
      <c r="BF11" s="217"/>
      <c r="BG11" s="217"/>
      <c r="BH11" s="291"/>
    </row>
    <row r="12" spans="2:60" ht="13.5" customHeight="1">
      <c r="B12" s="284" t="s">
        <v>142</v>
      </c>
      <c r="C12" s="9"/>
      <c r="D12" s="8" t="s">
        <v>128</v>
      </c>
      <c r="E12" s="136"/>
      <c r="F12" s="29"/>
      <c r="G12" s="27" t="s">
        <v>112</v>
      </c>
      <c r="H12" s="141"/>
      <c r="I12" s="135"/>
      <c r="J12" s="8" t="s">
        <v>114</v>
      </c>
      <c r="K12" s="136"/>
      <c r="L12" s="9"/>
      <c r="M12" s="33" t="s">
        <v>114</v>
      </c>
      <c r="N12" s="136"/>
      <c r="O12" s="244"/>
      <c r="P12" s="245"/>
      <c r="Q12" s="246"/>
      <c r="R12" s="15"/>
      <c r="S12" s="13" t="s">
        <v>116</v>
      </c>
      <c r="T12" s="139"/>
      <c r="U12" s="18">
        <v>2</v>
      </c>
      <c r="V12" s="19" t="s">
        <v>124</v>
      </c>
      <c r="W12" s="148">
        <v>0</v>
      </c>
      <c r="X12" s="17"/>
      <c r="Y12" s="13" t="s">
        <v>114</v>
      </c>
      <c r="Z12" s="16"/>
      <c r="AA12" s="15">
        <v>0</v>
      </c>
      <c r="AB12" s="13" t="s">
        <v>114</v>
      </c>
      <c r="AC12" s="16">
        <v>0</v>
      </c>
      <c r="AD12" s="9"/>
      <c r="AE12" s="8" t="s">
        <v>51</v>
      </c>
      <c r="AF12" s="7"/>
      <c r="AG12" s="9">
        <v>1</v>
      </c>
      <c r="AH12" s="8" t="s">
        <v>112</v>
      </c>
      <c r="AI12" s="7">
        <v>1</v>
      </c>
      <c r="AJ12" s="9"/>
      <c r="AK12" s="8" t="s">
        <v>128</v>
      </c>
      <c r="AL12" s="7"/>
      <c r="AM12" s="15"/>
      <c r="AN12" s="13" t="s">
        <v>132</v>
      </c>
      <c r="AO12" s="16"/>
      <c r="AP12" s="15"/>
      <c r="AQ12" s="13" t="s">
        <v>114</v>
      </c>
      <c r="AR12" s="16"/>
      <c r="AS12" s="15">
        <v>0</v>
      </c>
      <c r="AT12" s="13" t="s">
        <v>133</v>
      </c>
      <c r="AU12" s="16">
        <v>2</v>
      </c>
      <c r="AV12" s="15"/>
      <c r="AW12" s="13" t="s">
        <v>134</v>
      </c>
      <c r="AX12" s="16"/>
      <c r="AY12" s="15"/>
      <c r="AZ12" s="13" t="s">
        <v>112</v>
      </c>
      <c r="BA12" s="16"/>
      <c r="BB12" s="267">
        <f>COUNTIF(C13:BA13,"○")*3+COUNTIF(C13:BA13,"△")*1</f>
        <v>5</v>
      </c>
      <c r="BC12" s="216">
        <f>COUNTIF(C13:BA13,"○")</f>
        <v>1</v>
      </c>
      <c r="BD12" s="216">
        <f>COUNTIF(C13:BA13,"△")</f>
        <v>2</v>
      </c>
      <c r="BE12" s="216">
        <f t="shared" si="0"/>
        <v>1</v>
      </c>
      <c r="BF12" s="217">
        <f>BG12-BH12</f>
        <v>0</v>
      </c>
      <c r="BG12" s="217">
        <f>SUM(C12,F12,I12,L12,O12,R12,U12,X12,AA12,AD12,AG12,AJ12,AM12,AP12,AS12,AV12,AY12)</f>
        <v>3</v>
      </c>
      <c r="BH12" s="290">
        <f>SUM(E12,H12,K12,N12,Q12,T12,W12,Z12,AC12,AF12,AI12,AL12,AO12,AR12,AU12,AX12,BA12)</f>
        <v>3</v>
      </c>
    </row>
    <row r="13" spans="2:60" ht="13.5" customHeight="1">
      <c r="B13" s="285"/>
      <c r="C13" s="225"/>
      <c r="D13" s="226"/>
      <c r="E13" s="227"/>
      <c r="F13" s="225"/>
      <c r="G13" s="226"/>
      <c r="H13" s="227"/>
      <c r="I13" s="218"/>
      <c r="J13" s="219"/>
      <c r="K13" s="220"/>
      <c r="L13" s="225"/>
      <c r="M13" s="226"/>
      <c r="N13" s="227"/>
      <c r="O13" s="247"/>
      <c r="P13" s="248"/>
      <c r="Q13" s="249"/>
      <c r="R13" s="213"/>
      <c r="S13" s="214"/>
      <c r="T13" s="215"/>
      <c r="U13" s="221" t="s">
        <v>201</v>
      </c>
      <c r="V13" s="222"/>
      <c r="W13" s="223"/>
      <c r="X13" s="213"/>
      <c r="Y13" s="214"/>
      <c r="Z13" s="215"/>
      <c r="AA13" s="221" t="s">
        <v>189</v>
      </c>
      <c r="AB13" s="222"/>
      <c r="AC13" s="223"/>
      <c r="AD13" s="225"/>
      <c r="AE13" s="226"/>
      <c r="AF13" s="227"/>
      <c r="AG13" s="218" t="s">
        <v>189</v>
      </c>
      <c r="AH13" s="219"/>
      <c r="AI13" s="220"/>
      <c r="AJ13" s="225"/>
      <c r="AK13" s="226"/>
      <c r="AL13" s="227"/>
      <c r="AM13" s="221"/>
      <c r="AN13" s="222"/>
      <c r="AO13" s="223"/>
      <c r="AP13" s="213"/>
      <c r="AQ13" s="214"/>
      <c r="AR13" s="215"/>
      <c r="AS13" s="221" t="s">
        <v>200</v>
      </c>
      <c r="AT13" s="222"/>
      <c r="AU13" s="223"/>
      <c r="AV13" s="221"/>
      <c r="AW13" s="222"/>
      <c r="AX13" s="223"/>
      <c r="AY13" s="221"/>
      <c r="AZ13" s="222"/>
      <c r="BA13" s="223"/>
      <c r="BB13" s="267"/>
      <c r="BC13" s="216"/>
      <c r="BD13" s="216"/>
      <c r="BE13" s="216"/>
      <c r="BF13" s="217"/>
      <c r="BG13" s="217"/>
      <c r="BH13" s="291"/>
    </row>
    <row r="14" spans="2:60" ht="13.5" customHeight="1">
      <c r="B14" s="255" t="s">
        <v>37</v>
      </c>
      <c r="C14" s="134"/>
      <c r="D14" s="8" t="s">
        <v>112</v>
      </c>
      <c r="E14" s="136"/>
      <c r="F14" s="9">
        <v>8</v>
      </c>
      <c r="G14" s="8" t="s">
        <v>129</v>
      </c>
      <c r="H14" s="136">
        <v>0</v>
      </c>
      <c r="I14" s="9"/>
      <c r="J14" s="8" t="s">
        <v>51</v>
      </c>
      <c r="K14" s="136"/>
      <c r="L14" s="9">
        <v>2</v>
      </c>
      <c r="M14" s="8" t="s">
        <v>51</v>
      </c>
      <c r="N14" s="136">
        <v>0</v>
      </c>
      <c r="O14" s="144"/>
      <c r="P14" s="27" t="s">
        <v>112</v>
      </c>
      <c r="Q14" s="143"/>
      <c r="R14" s="245"/>
      <c r="S14" s="245"/>
      <c r="T14" s="246"/>
      <c r="U14" s="140"/>
      <c r="V14" s="138" t="s">
        <v>113</v>
      </c>
      <c r="W14" s="139"/>
      <c r="X14" s="17"/>
      <c r="Y14" s="13" t="s">
        <v>130</v>
      </c>
      <c r="Z14" s="16"/>
      <c r="AA14" s="15">
        <v>4</v>
      </c>
      <c r="AB14" s="13" t="s">
        <v>131</v>
      </c>
      <c r="AC14" s="16">
        <v>0</v>
      </c>
      <c r="AD14" s="9">
        <v>1</v>
      </c>
      <c r="AE14" s="8" t="s">
        <v>114</v>
      </c>
      <c r="AF14" s="7">
        <v>0</v>
      </c>
      <c r="AG14" s="9"/>
      <c r="AH14" s="8" t="s">
        <v>114</v>
      </c>
      <c r="AI14" s="7"/>
      <c r="AJ14" s="9">
        <v>2</v>
      </c>
      <c r="AK14" s="8" t="s">
        <v>112</v>
      </c>
      <c r="AL14" s="7">
        <v>0</v>
      </c>
      <c r="AM14" s="15"/>
      <c r="AN14" s="13" t="s">
        <v>116</v>
      </c>
      <c r="AO14" s="16"/>
      <c r="AP14" s="15"/>
      <c r="AQ14" s="13" t="s">
        <v>114</v>
      </c>
      <c r="AR14" s="16"/>
      <c r="AS14" s="15"/>
      <c r="AT14" s="13" t="s">
        <v>112</v>
      </c>
      <c r="AU14" s="16"/>
      <c r="AV14" s="15">
        <v>2</v>
      </c>
      <c r="AW14" s="13" t="s">
        <v>114</v>
      </c>
      <c r="AX14" s="16">
        <v>0</v>
      </c>
      <c r="AY14" s="15"/>
      <c r="AZ14" s="13" t="s">
        <v>114</v>
      </c>
      <c r="BA14" s="16"/>
      <c r="BB14" s="267">
        <f>COUNTIF(C15:BA15,"○")*3+COUNTIF(C15:BA15,"△")*1</f>
        <v>18</v>
      </c>
      <c r="BC14" s="216">
        <f>COUNTIF(C15:BA15,"○")</f>
        <v>6</v>
      </c>
      <c r="BD14" s="216">
        <f>COUNTIF(C15:BA15,"△")</f>
        <v>0</v>
      </c>
      <c r="BE14" s="216">
        <f t="shared" si="0"/>
        <v>0</v>
      </c>
      <c r="BF14" s="217">
        <f>BG14-BH14</f>
        <v>19</v>
      </c>
      <c r="BG14" s="217">
        <f>SUM(C14,F14,I14,L14,O14,R14,U14,X14,AA14,AD14,AG14,AJ14,AM14,AP14,AS14,AV14,AY14)</f>
        <v>19</v>
      </c>
      <c r="BH14" s="290">
        <f>SUM(E14,H14,K14,N14,Q14,T14,W14,Z14,AC14,AF14,AI14,AL14,AO14,AR14,AU14,AX14,BA14)</f>
        <v>0</v>
      </c>
    </row>
    <row r="15" spans="2:60" ht="13.5" customHeight="1">
      <c r="B15" s="255"/>
      <c r="C15" s="225"/>
      <c r="D15" s="226"/>
      <c r="E15" s="227"/>
      <c r="F15" s="218" t="s">
        <v>173</v>
      </c>
      <c r="G15" s="219"/>
      <c r="H15" s="220"/>
      <c r="I15" s="225"/>
      <c r="J15" s="226"/>
      <c r="K15" s="227"/>
      <c r="L15" s="218" t="s">
        <v>173</v>
      </c>
      <c r="M15" s="219"/>
      <c r="N15" s="220"/>
      <c r="O15" s="228"/>
      <c r="P15" s="229"/>
      <c r="Q15" s="230"/>
      <c r="R15" s="248"/>
      <c r="S15" s="248"/>
      <c r="T15" s="249"/>
      <c r="U15" s="213"/>
      <c r="V15" s="214"/>
      <c r="W15" s="215"/>
      <c r="X15" s="213"/>
      <c r="Y15" s="214"/>
      <c r="Z15" s="215"/>
      <c r="AA15" s="221" t="s">
        <v>173</v>
      </c>
      <c r="AB15" s="222"/>
      <c r="AC15" s="223"/>
      <c r="AD15" s="218" t="s">
        <v>180</v>
      </c>
      <c r="AE15" s="219"/>
      <c r="AF15" s="220"/>
      <c r="AG15" s="225"/>
      <c r="AH15" s="226"/>
      <c r="AI15" s="227"/>
      <c r="AJ15" s="218" t="s">
        <v>173</v>
      </c>
      <c r="AK15" s="219"/>
      <c r="AL15" s="220"/>
      <c r="AM15" s="213"/>
      <c r="AN15" s="214"/>
      <c r="AO15" s="215"/>
      <c r="AP15" s="213"/>
      <c r="AQ15" s="214"/>
      <c r="AR15" s="215"/>
      <c r="AS15" s="213"/>
      <c r="AT15" s="214"/>
      <c r="AU15" s="215"/>
      <c r="AV15" s="221" t="s">
        <v>173</v>
      </c>
      <c r="AW15" s="222"/>
      <c r="AX15" s="223"/>
      <c r="AY15" s="213"/>
      <c r="AZ15" s="214"/>
      <c r="BA15" s="215"/>
      <c r="BB15" s="267"/>
      <c r="BC15" s="216"/>
      <c r="BD15" s="216"/>
      <c r="BE15" s="216"/>
      <c r="BF15" s="217"/>
      <c r="BG15" s="217"/>
      <c r="BH15" s="291"/>
    </row>
    <row r="16" spans="1:60" ht="13.5" customHeight="1">
      <c r="A16" s="286"/>
      <c r="B16" s="255" t="s">
        <v>143</v>
      </c>
      <c r="C16" s="9">
        <v>2</v>
      </c>
      <c r="D16" s="8" t="s">
        <v>114</v>
      </c>
      <c r="E16" s="136">
        <v>2</v>
      </c>
      <c r="F16" s="9"/>
      <c r="G16" s="8" t="s">
        <v>113</v>
      </c>
      <c r="H16" s="136"/>
      <c r="I16" s="9"/>
      <c r="J16" s="8" t="s">
        <v>114</v>
      </c>
      <c r="K16" s="136"/>
      <c r="L16" s="9"/>
      <c r="M16" s="8" t="s">
        <v>114</v>
      </c>
      <c r="N16" s="136"/>
      <c r="O16" s="9">
        <v>0</v>
      </c>
      <c r="P16" s="8" t="s">
        <v>112</v>
      </c>
      <c r="Q16" s="7">
        <v>2</v>
      </c>
      <c r="R16" s="17"/>
      <c r="S16" s="13" t="s">
        <v>31</v>
      </c>
      <c r="T16" s="16"/>
      <c r="U16" s="245"/>
      <c r="V16" s="245"/>
      <c r="W16" s="246"/>
      <c r="X16" s="22"/>
      <c r="Y16" s="13" t="s">
        <v>31</v>
      </c>
      <c r="Z16" s="14"/>
      <c r="AA16" s="15">
        <v>2</v>
      </c>
      <c r="AB16" s="13" t="s">
        <v>31</v>
      </c>
      <c r="AC16" s="16">
        <v>1</v>
      </c>
      <c r="AD16" s="9"/>
      <c r="AE16" s="8" t="s">
        <v>31</v>
      </c>
      <c r="AF16" s="7"/>
      <c r="AG16" s="15">
        <v>0</v>
      </c>
      <c r="AH16" s="13" t="s">
        <v>31</v>
      </c>
      <c r="AI16" s="16">
        <v>1</v>
      </c>
      <c r="AJ16" s="12">
        <v>1</v>
      </c>
      <c r="AK16" s="13" t="s">
        <v>31</v>
      </c>
      <c r="AL16" s="14">
        <v>1</v>
      </c>
      <c r="AM16" s="15"/>
      <c r="AN16" s="13" t="s">
        <v>31</v>
      </c>
      <c r="AO16" s="16"/>
      <c r="AP16" s="15"/>
      <c r="AQ16" s="13" t="s">
        <v>31</v>
      </c>
      <c r="AR16" s="16"/>
      <c r="AS16" s="12">
        <v>0</v>
      </c>
      <c r="AT16" s="13" t="s">
        <v>31</v>
      </c>
      <c r="AU16" s="14">
        <v>0</v>
      </c>
      <c r="AV16" s="15"/>
      <c r="AW16" s="13" t="s">
        <v>31</v>
      </c>
      <c r="AX16" s="16"/>
      <c r="AY16" s="12">
        <v>1</v>
      </c>
      <c r="AZ16" s="13" t="s">
        <v>31</v>
      </c>
      <c r="BA16" s="14">
        <v>2</v>
      </c>
      <c r="BB16" s="267">
        <f>COUNTIF(C17:BA17,"○")*3+COUNTIF(C17:BA17,"△")*1</f>
        <v>3</v>
      </c>
      <c r="BC16" s="216">
        <f>COUNTIF(C17:BA17,"○")</f>
        <v>0</v>
      </c>
      <c r="BD16" s="216">
        <f>COUNTIF(C17:BA17,"△")</f>
        <v>3</v>
      </c>
      <c r="BE16" s="216">
        <f t="shared" si="0"/>
        <v>3</v>
      </c>
      <c r="BF16" s="217">
        <f>BG16-BH16</f>
        <v>-3</v>
      </c>
      <c r="BG16" s="217">
        <f>SUM(C16,F16,I16,L16,O16,R16,U16,X16,AA16,AD16,AG16,AJ16,AM16,AP16,AS16,AV16,AY16)</f>
        <v>6</v>
      </c>
      <c r="BH16" s="290">
        <f>SUM(E16,H16,K16,N16,Q16,T16,W16,Z16,AC16,AF16,AI16,AL16,AO16,AR16,AU16,AX16,BA16)</f>
        <v>9</v>
      </c>
    </row>
    <row r="17" spans="1:60" ht="13.5" customHeight="1">
      <c r="A17" s="286"/>
      <c r="B17" s="255"/>
      <c r="C17" s="218" t="s">
        <v>195</v>
      </c>
      <c r="D17" s="219"/>
      <c r="E17" s="220"/>
      <c r="F17" s="225"/>
      <c r="G17" s="226"/>
      <c r="H17" s="227"/>
      <c r="I17" s="226"/>
      <c r="J17" s="226"/>
      <c r="K17" s="227"/>
      <c r="L17" s="225"/>
      <c r="M17" s="226"/>
      <c r="N17" s="227"/>
      <c r="O17" s="219" t="s">
        <v>204</v>
      </c>
      <c r="P17" s="219"/>
      <c r="Q17" s="220"/>
      <c r="R17" s="251"/>
      <c r="S17" s="232"/>
      <c r="T17" s="233"/>
      <c r="U17" s="248"/>
      <c r="V17" s="248"/>
      <c r="W17" s="249"/>
      <c r="X17" s="271"/>
      <c r="Y17" s="272"/>
      <c r="Z17" s="273"/>
      <c r="AA17" s="252"/>
      <c r="AB17" s="253"/>
      <c r="AC17" s="254"/>
      <c r="AD17" s="259"/>
      <c r="AE17" s="260"/>
      <c r="AF17" s="261"/>
      <c r="AG17" s="252" t="s">
        <v>196</v>
      </c>
      <c r="AH17" s="253"/>
      <c r="AI17" s="254"/>
      <c r="AJ17" s="251" t="s">
        <v>244</v>
      </c>
      <c r="AK17" s="232"/>
      <c r="AL17" s="233"/>
      <c r="AM17" s="251"/>
      <c r="AN17" s="232"/>
      <c r="AO17" s="233"/>
      <c r="AP17" s="251"/>
      <c r="AQ17" s="232"/>
      <c r="AR17" s="233"/>
      <c r="AS17" s="252" t="s">
        <v>205</v>
      </c>
      <c r="AT17" s="253"/>
      <c r="AU17" s="254"/>
      <c r="AV17" s="251"/>
      <c r="AW17" s="232"/>
      <c r="AX17" s="233"/>
      <c r="AY17" s="252" t="s">
        <v>243</v>
      </c>
      <c r="AZ17" s="253"/>
      <c r="BA17" s="254"/>
      <c r="BB17" s="267"/>
      <c r="BC17" s="216"/>
      <c r="BD17" s="216"/>
      <c r="BE17" s="216"/>
      <c r="BF17" s="217"/>
      <c r="BG17" s="217"/>
      <c r="BH17" s="291"/>
    </row>
    <row r="18" spans="1:60" ht="13.5" customHeight="1">
      <c r="A18" s="286"/>
      <c r="B18" s="255" t="s">
        <v>144</v>
      </c>
      <c r="C18" s="9"/>
      <c r="D18" s="8" t="s">
        <v>114</v>
      </c>
      <c r="E18" s="136"/>
      <c r="F18" s="9"/>
      <c r="G18" s="8" t="s">
        <v>135</v>
      </c>
      <c r="H18" s="136"/>
      <c r="I18" s="9"/>
      <c r="J18" s="135" t="s">
        <v>127</v>
      </c>
      <c r="K18" s="7"/>
      <c r="L18" s="9"/>
      <c r="M18" s="135" t="s">
        <v>113</v>
      </c>
      <c r="N18" s="7"/>
      <c r="O18" s="9"/>
      <c r="P18" s="135" t="s">
        <v>136</v>
      </c>
      <c r="Q18" s="7"/>
      <c r="R18" s="18"/>
      <c r="S18" s="19" t="s">
        <v>31</v>
      </c>
      <c r="T18" s="20"/>
      <c r="U18" s="23"/>
      <c r="V18" s="24" t="s">
        <v>31</v>
      </c>
      <c r="W18" s="23"/>
      <c r="X18" s="244"/>
      <c r="Y18" s="245"/>
      <c r="Z18" s="246"/>
      <c r="AA18" s="17"/>
      <c r="AB18" s="13" t="s">
        <v>31</v>
      </c>
      <c r="AC18" s="16"/>
      <c r="AD18" s="9"/>
      <c r="AE18" s="8" t="s">
        <v>31</v>
      </c>
      <c r="AF18" s="7"/>
      <c r="AG18" s="12"/>
      <c r="AH18" s="13" t="s">
        <v>31</v>
      </c>
      <c r="AI18" s="14"/>
      <c r="AJ18" s="15"/>
      <c r="AK18" s="13" t="s">
        <v>31</v>
      </c>
      <c r="AL18" s="16"/>
      <c r="AM18" s="15"/>
      <c r="AN18" s="13" t="s">
        <v>31</v>
      </c>
      <c r="AO18" s="16"/>
      <c r="AP18" s="15"/>
      <c r="AQ18" s="13" t="s">
        <v>31</v>
      </c>
      <c r="AR18" s="16"/>
      <c r="AS18" s="15"/>
      <c r="AT18" s="13" t="s">
        <v>31</v>
      </c>
      <c r="AU18" s="16"/>
      <c r="AV18" s="15"/>
      <c r="AW18" s="13" t="s">
        <v>31</v>
      </c>
      <c r="AX18" s="16"/>
      <c r="AY18" s="12"/>
      <c r="AZ18" s="13" t="s">
        <v>31</v>
      </c>
      <c r="BA18" s="14"/>
      <c r="BB18" s="267">
        <f>COUNTIF(C19:BA19,"○")*3+COUNTIF(C19:BA19,"△")*1</f>
        <v>0</v>
      </c>
      <c r="BC18" s="216">
        <f>COUNTIF(C19:BA19,"○")</f>
        <v>0</v>
      </c>
      <c r="BD18" s="216">
        <f>COUNTIF(C19:BA19,"△")</f>
        <v>0</v>
      </c>
      <c r="BE18" s="216">
        <f t="shared" si="0"/>
        <v>0</v>
      </c>
      <c r="BF18" s="217">
        <f>BG18-BH18</f>
        <v>0</v>
      </c>
      <c r="BG18" s="217">
        <f>SUM(C18,F18,I18,L18,O18,R18,U18,X18,AA18,AD18,AG18,AJ18,AM18,AP18,AS18,AV18,AY18)</f>
        <v>0</v>
      </c>
      <c r="BH18" s="290">
        <f>SUM(E18,H18,K18,N18,Q18,T18,W18,Z18,AC18,AF18,AI18,AL18,AO18,AR18,AU18,AX18,BA18)</f>
        <v>0</v>
      </c>
    </row>
    <row r="19" spans="1:60" ht="13.5" customHeight="1">
      <c r="A19" s="286"/>
      <c r="B19" s="255"/>
      <c r="C19" s="225"/>
      <c r="D19" s="226"/>
      <c r="E19" s="227"/>
      <c r="F19" s="225"/>
      <c r="G19" s="226"/>
      <c r="H19" s="227"/>
      <c r="I19" s="219"/>
      <c r="J19" s="219"/>
      <c r="K19" s="220"/>
      <c r="L19" s="226"/>
      <c r="M19" s="226"/>
      <c r="N19" s="227"/>
      <c r="O19" s="226"/>
      <c r="P19" s="226"/>
      <c r="Q19" s="227"/>
      <c r="R19" s="251"/>
      <c r="S19" s="232"/>
      <c r="T19" s="233"/>
      <c r="U19" s="262"/>
      <c r="V19" s="263"/>
      <c r="W19" s="264"/>
      <c r="X19" s="247"/>
      <c r="Y19" s="248"/>
      <c r="Z19" s="249"/>
      <c r="AA19" s="275"/>
      <c r="AB19" s="276"/>
      <c r="AC19" s="277"/>
      <c r="AD19" s="259"/>
      <c r="AE19" s="260"/>
      <c r="AF19" s="261"/>
      <c r="AG19" s="251"/>
      <c r="AH19" s="232"/>
      <c r="AI19" s="233"/>
      <c r="AJ19" s="251"/>
      <c r="AK19" s="232"/>
      <c r="AL19" s="233"/>
      <c r="AM19" s="251"/>
      <c r="AN19" s="232"/>
      <c r="AO19" s="233"/>
      <c r="AP19" s="251"/>
      <c r="AQ19" s="232"/>
      <c r="AR19" s="233"/>
      <c r="AS19" s="251"/>
      <c r="AT19" s="232"/>
      <c r="AU19" s="233"/>
      <c r="AV19" s="252"/>
      <c r="AW19" s="253"/>
      <c r="AX19" s="254"/>
      <c r="AY19" s="252"/>
      <c r="AZ19" s="253"/>
      <c r="BA19" s="254"/>
      <c r="BB19" s="267"/>
      <c r="BC19" s="216"/>
      <c r="BD19" s="216"/>
      <c r="BE19" s="216"/>
      <c r="BF19" s="217"/>
      <c r="BG19" s="217"/>
      <c r="BH19" s="291"/>
    </row>
    <row r="20" spans="1:60" ht="13.5" customHeight="1">
      <c r="A20" s="286"/>
      <c r="B20" s="255" t="s">
        <v>145</v>
      </c>
      <c r="C20" s="134"/>
      <c r="D20" s="145" t="s">
        <v>114</v>
      </c>
      <c r="E20" s="7"/>
      <c r="F20" s="9">
        <v>0</v>
      </c>
      <c r="G20" s="8" t="s">
        <v>114</v>
      </c>
      <c r="H20" s="136">
        <v>1</v>
      </c>
      <c r="I20" s="9"/>
      <c r="J20" s="8" t="s">
        <v>113</v>
      </c>
      <c r="K20" s="136"/>
      <c r="L20" s="135"/>
      <c r="M20" s="8" t="s">
        <v>114</v>
      </c>
      <c r="N20" s="135"/>
      <c r="O20" s="134">
        <v>0</v>
      </c>
      <c r="P20" s="145" t="s">
        <v>113</v>
      </c>
      <c r="Q20" s="7">
        <v>0</v>
      </c>
      <c r="R20" s="12">
        <v>0</v>
      </c>
      <c r="S20" s="13" t="s">
        <v>31</v>
      </c>
      <c r="T20" s="14">
        <v>4</v>
      </c>
      <c r="U20" s="15">
        <v>1</v>
      </c>
      <c r="V20" s="13" t="s">
        <v>31</v>
      </c>
      <c r="W20" s="16">
        <v>2</v>
      </c>
      <c r="X20" s="15"/>
      <c r="Y20" s="13" t="s">
        <v>31</v>
      </c>
      <c r="Z20" s="16"/>
      <c r="AA20" s="244"/>
      <c r="AB20" s="245"/>
      <c r="AC20" s="246"/>
      <c r="AD20" s="25"/>
      <c r="AE20" s="8" t="s">
        <v>31</v>
      </c>
      <c r="AF20" s="11"/>
      <c r="AG20" s="15">
        <v>0</v>
      </c>
      <c r="AH20" s="13" t="s">
        <v>31</v>
      </c>
      <c r="AI20" s="16">
        <v>0</v>
      </c>
      <c r="AJ20" s="15">
        <v>0</v>
      </c>
      <c r="AK20" s="13" t="s">
        <v>31</v>
      </c>
      <c r="AL20" s="16">
        <v>1</v>
      </c>
      <c r="AM20" s="15"/>
      <c r="AN20" s="13" t="s">
        <v>31</v>
      </c>
      <c r="AO20" s="16"/>
      <c r="AP20" s="12"/>
      <c r="AQ20" s="13" t="s">
        <v>31</v>
      </c>
      <c r="AR20" s="14"/>
      <c r="AS20" s="15"/>
      <c r="AT20" s="13" t="s">
        <v>31</v>
      </c>
      <c r="AU20" s="16"/>
      <c r="AV20" s="12"/>
      <c r="AW20" s="13" t="s">
        <v>31</v>
      </c>
      <c r="AX20" s="14"/>
      <c r="AY20" s="12">
        <v>2</v>
      </c>
      <c r="AZ20" s="13" t="s">
        <v>31</v>
      </c>
      <c r="BA20" s="14">
        <v>2</v>
      </c>
      <c r="BB20" s="267">
        <f>COUNTIF(C21:BA21,"○")*3+COUNTIF(C21:BA21,"△")*1</f>
        <v>3</v>
      </c>
      <c r="BC20" s="216">
        <f>COUNTIF(C21:BA21,"○")</f>
        <v>0</v>
      </c>
      <c r="BD20" s="216">
        <f>COUNTIF(C21:BA21,"△")</f>
        <v>3</v>
      </c>
      <c r="BE20" s="216">
        <f t="shared" si="0"/>
        <v>4</v>
      </c>
      <c r="BF20" s="217">
        <f>BG20-BH20</f>
        <v>-7</v>
      </c>
      <c r="BG20" s="217">
        <f>SUM(C20,F20,I20,L20,O20,R20,U20,X20,AA20,AD20,AG20,AJ20,AM20,AP20,AS20,AV20,AY20)</f>
        <v>3</v>
      </c>
      <c r="BH20" s="290">
        <f>SUM(E20,H20,K20,N20,Q20,T20,W20,Z20,AC20,AF20,AI20,AL20,AO20,AR20,AU20,AX20,BA20)</f>
        <v>10</v>
      </c>
    </row>
    <row r="21" spans="1:60" ht="13.5" customHeight="1">
      <c r="A21" s="286"/>
      <c r="B21" s="255"/>
      <c r="C21" s="225"/>
      <c r="D21" s="226"/>
      <c r="E21" s="227"/>
      <c r="F21" s="219" t="s">
        <v>174</v>
      </c>
      <c r="G21" s="219"/>
      <c r="H21" s="220"/>
      <c r="I21" s="226"/>
      <c r="J21" s="226"/>
      <c r="K21" s="227"/>
      <c r="L21" s="226"/>
      <c r="M21" s="226"/>
      <c r="N21" s="227"/>
      <c r="O21" s="218" t="s">
        <v>189</v>
      </c>
      <c r="P21" s="219"/>
      <c r="Q21" s="220"/>
      <c r="R21" s="262" t="s">
        <v>174</v>
      </c>
      <c r="S21" s="263"/>
      <c r="T21" s="287"/>
      <c r="U21" s="262" t="s">
        <v>243</v>
      </c>
      <c r="V21" s="263"/>
      <c r="W21" s="287"/>
      <c r="X21" s="278"/>
      <c r="Y21" s="279"/>
      <c r="Z21" s="289"/>
      <c r="AA21" s="247"/>
      <c r="AB21" s="248"/>
      <c r="AC21" s="249"/>
      <c r="AD21" s="259"/>
      <c r="AE21" s="260"/>
      <c r="AF21" s="261"/>
      <c r="AG21" s="252" t="s">
        <v>189</v>
      </c>
      <c r="AH21" s="253"/>
      <c r="AI21" s="254"/>
      <c r="AJ21" s="288" t="s">
        <v>246</v>
      </c>
      <c r="AK21" s="253"/>
      <c r="AL21" s="254"/>
      <c r="AM21" s="251"/>
      <c r="AN21" s="232"/>
      <c r="AO21" s="233"/>
      <c r="AP21" s="251"/>
      <c r="AQ21" s="232"/>
      <c r="AR21" s="233"/>
      <c r="AS21" s="251"/>
      <c r="AT21" s="232"/>
      <c r="AU21" s="233"/>
      <c r="AV21" s="251"/>
      <c r="AW21" s="232"/>
      <c r="AX21" s="233"/>
      <c r="AY21" s="252" t="s">
        <v>242</v>
      </c>
      <c r="AZ21" s="253"/>
      <c r="BA21" s="254"/>
      <c r="BB21" s="267"/>
      <c r="BC21" s="216"/>
      <c r="BD21" s="216"/>
      <c r="BE21" s="216"/>
      <c r="BF21" s="217"/>
      <c r="BG21" s="217"/>
      <c r="BH21" s="291"/>
    </row>
    <row r="22" spans="1:60" ht="13.5" customHeight="1">
      <c r="A22" s="286"/>
      <c r="B22" s="255" t="s">
        <v>146</v>
      </c>
      <c r="C22" s="134"/>
      <c r="D22" s="145" t="s">
        <v>112</v>
      </c>
      <c r="E22" s="7"/>
      <c r="F22" s="9">
        <v>3</v>
      </c>
      <c r="G22" s="8" t="s">
        <v>114</v>
      </c>
      <c r="H22" s="136">
        <v>0</v>
      </c>
      <c r="I22" s="135"/>
      <c r="J22" s="8" t="s">
        <v>138</v>
      </c>
      <c r="K22" s="136"/>
      <c r="L22" s="135">
        <v>1</v>
      </c>
      <c r="M22" s="8" t="s">
        <v>114</v>
      </c>
      <c r="N22" s="136">
        <v>0</v>
      </c>
      <c r="O22" s="9"/>
      <c r="P22" s="135" t="s">
        <v>135</v>
      </c>
      <c r="Q22" s="7"/>
      <c r="R22" s="9">
        <v>0</v>
      </c>
      <c r="S22" s="8" t="s">
        <v>31</v>
      </c>
      <c r="T22" s="7">
        <v>1</v>
      </c>
      <c r="U22" s="9"/>
      <c r="V22" s="8" t="s">
        <v>31</v>
      </c>
      <c r="W22" s="7"/>
      <c r="X22" s="9"/>
      <c r="Y22" s="8" t="s">
        <v>31</v>
      </c>
      <c r="Z22" s="7"/>
      <c r="AA22" s="26"/>
      <c r="AB22" s="13" t="s">
        <v>51</v>
      </c>
      <c r="AC22" s="28"/>
      <c r="AD22" s="244"/>
      <c r="AE22" s="245"/>
      <c r="AF22" s="246"/>
      <c r="AG22" s="17">
        <v>1</v>
      </c>
      <c r="AH22" s="13" t="s">
        <v>31</v>
      </c>
      <c r="AI22" s="16">
        <v>1</v>
      </c>
      <c r="AJ22" s="15"/>
      <c r="AK22" s="13" t="s">
        <v>31</v>
      </c>
      <c r="AL22" s="16"/>
      <c r="AM22" s="12">
        <v>9</v>
      </c>
      <c r="AN22" s="13" t="s">
        <v>31</v>
      </c>
      <c r="AO22" s="14">
        <v>0</v>
      </c>
      <c r="AP22" s="12"/>
      <c r="AQ22" s="13" t="s">
        <v>30</v>
      </c>
      <c r="AR22" s="14"/>
      <c r="AS22" s="15"/>
      <c r="AT22" s="13" t="s">
        <v>51</v>
      </c>
      <c r="AU22" s="16"/>
      <c r="AV22" s="12">
        <v>3</v>
      </c>
      <c r="AW22" s="13" t="s">
        <v>51</v>
      </c>
      <c r="AX22" s="14">
        <v>0</v>
      </c>
      <c r="AY22" s="15"/>
      <c r="AZ22" s="13" t="s">
        <v>30</v>
      </c>
      <c r="BA22" s="16"/>
      <c r="BB22" s="267">
        <f>COUNTIF(C23:BA23,"○")*3+COUNTIF(C23:BA23,"△")*1</f>
        <v>13</v>
      </c>
      <c r="BC22" s="216">
        <f>COUNTIF(C23:BA23,"○")</f>
        <v>4</v>
      </c>
      <c r="BD22" s="216">
        <f>COUNTIF(C23:BA23,"△")</f>
        <v>1</v>
      </c>
      <c r="BE22" s="216">
        <f t="shared" si="0"/>
        <v>1</v>
      </c>
      <c r="BF22" s="217">
        <f>BG22-BH22</f>
        <v>15</v>
      </c>
      <c r="BG22" s="217">
        <f>SUM(C22,F22,I22,L22,O22,R22,U22,X22,AA22,AD22,AG22,AJ22,AM22,AP22,AS22,AV22,AY22)</f>
        <v>17</v>
      </c>
      <c r="BH22" s="290">
        <f>SUM(E22,H22,K22,N22,Q22,T22,W22,Z22,AC22,AF22,AI22,AL22,AO22,AR22,AU22,AX22,BA22)</f>
        <v>2</v>
      </c>
    </row>
    <row r="23" spans="1:60" ht="13.5" customHeight="1">
      <c r="A23" s="286"/>
      <c r="B23" s="255"/>
      <c r="C23" s="225"/>
      <c r="D23" s="226"/>
      <c r="E23" s="227"/>
      <c r="F23" s="219" t="s">
        <v>173</v>
      </c>
      <c r="G23" s="219"/>
      <c r="H23" s="220"/>
      <c r="I23" s="226"/>
      <c r="J23" s="226"/>
      <c r="K23" s="227"/>
      <c r="L23" s="219" t="s">
        <v>180</v>
      </c>
      <c r="M23" s="219"/>
      <c r="N23" s="220"/>
      <c r="O23" s="225"/>
      <c r="P23" s="226"/>
      <c r="Q23" s="227"/>
      <c r="R23" s="250" t="s">
        <v>181</v>
      </c>
      <c r="S23" s="239"/>
      <c r="T23" s="240"/>
      <c r="U23" s="259"/>
      <c r="V23" s="260"/>
      <c r="W23" s="261"/>
      <c r="X23" s="259"/>
      <c r="Y23" s="260"/>
      <c r="Z23" s="261"/>
      <c r="AA23" s="259"/>
      <c r="AB23" s="260"/>
      <c r="AC23" s="261"/>
      <c r="AD23" s="247"/>
      <c r="AE23" s="248"/>
      <c r="AF23" s="249"/>
      <c r="AG23" s="252" t="s">
        <v>189</v>
      </c>
      <c r="AH23" s="253"/>
      <c r="AI23" s="254"/>
      <c r="AJ23" s="251"/>
      <c r="AK23" s="232"/>
      <c r="AL23" s="233"/>
      <c r="AM23" s="252" t="s">
        <v>173</v>
      </c>
      <c r="AN23" s="253"/>
      <c r="AO23" s="254"/>
      <c r="AP23" s="251"/>
      <c r="AQ23" s="232"/>
      <c r="AR23" s="233"/>
      <c r="AS23" s="251"/>
      <c r="AT23" s="232"/>
      <c r="AU23" s="233"/>
      <c r="AV23" s="252" t="s">
        <v>173</v>
      </c>
      <c r="AW23" s="253"/>
      <c r="AX23" s="254"/>
      <c r="AY23" s="251"/>
      <c r="AZ23" s="232"/>
      <c r="BA23" s="233"/>
      <c r="BB23" s="267"/>
      <c r="BC23" s="216"/>
      <c r="BD23" s="216"/>
      <c r="BE23" s="216"/>
      <c r="BF23" s="217"/>
      <c r="BG23" s="217"/>
      <c r="BH23" s="291"/>
    </row>
    <row r="24" spans="1:60" ht="13.5" customHeight="1">
      <c r="A24" s="286"/>
      <c r="B24" s="255" t="s">
        <v>33</v>
      </c>
      <c r="C24" s="134">
        <v>5</v>
      </c>
      <c r="D24" s="145" t="s">
        <v>112</v>
      </c>
      <c r="E24" s="7">
        <v>1</v>
      </c>
      <c r="F24" s="9"/>
      <c r="G24" s="8" t="s">
        <v>114</v>
      </c>
      <c r="H24" s="136"/>
      <c r="I24" s="9"/>
      <c r="J24" s="8" t="s">
        <v>114</v>
      </c>
      <c r="K24" s="136"/>
      <c r="L24" s="135">
        <v>1</v>
      </c>
      <c r="M24" s="145" t="s">
        <v>114</v>
      </c>
      <c r="N24" s="7">
        <v>1</v>
      </c>
      <c r="O24" s="134">
        <v>1</v>
      </c>
      <c r="P24" s="8" t="s">
        <v>113</v>
      </c>
      <c r="Q24" s="136">
        <v>1</v>
      </c>
      <c r="R24" s="9"/>
      <c r="S24" s="8" t="s">
        <v>31</v>
      </c>
      <c r="T24" s="7"/>
      <c r="U24" s="9">
        <v>1</v>
      </c>
      <c r="V24" s="8" t="s">
        <v>31</v>
      </c>
      <c r="W24" s="7">
        <v>0</v>
      </c>
      <c r="X24" s="12"/>
      <c r="Y24" s="13" t="s">
        <v>31</v>
      </c>
      <c r="Z24" s="14"/>
      <c r="AA24" s="9">
        <v>0</v>
      </c>
      <c r="AB24" s="8" t="s">
        <v>31</v>
      </c>
      <c r="AC24" s="7">
        <v>0</v>
      </c>
      <c r="AD24" s="9">
        <v>1</v>
      </c>
      <c r="AE24" s="8" t="s">
        <v>31</v>
      </c>
      <c r="AF24" s="7">
        <v>1</v>
      </c>
      <c r="AG24" s="244"/>
      <c r="AH24" s="245"/>
      <c r="AI24" s="246"/>
      <c r="AJ24" s="17"/>
      <c r="AK24" s="13" t="s">
        <v>31</v>
      </c>
      <c r="AL24" s="16"/>
      <c r="AM24" s="12"/>
      <c r="AN24" s="13" t="s">
        <v>31</v>
      </c>
      <c r="AO24" s="14"/>
      <c r="AP24" s="15">
        <v>2</v>
      </c>
      <c r="AQ24" s="13" t="s">
        <v>31</v>
      </c>
      <c r="AR24" s="16">
        <v>0</v>
      </c>
      <c r="AS24" s="12"/>
      <c r="AT24" s="13" t="s">
        <v>31</v>
      </c>
      <c r="AU24" s="14"/>
      <c r="AV24" s="15">
        <v>4</v>
      </c>
      <c r="AW24" s="13" t="s">
        <v>31</v>
      </c>
      <c r="AX24" s="16">
        <v>1</v>
      </c>
      <c r="AY24" s="15"/>
      <c r="AZ24" s="13" t="s">
        <v>31</v>
      </c>
      <c r="BA24" s="16"/>
      <c r="BB24" s="267">
        <f>COUNTIF(C25:BA25,"○")*3+COUNTIF(C25:BA25,"△")*1</f>
        <v>16</v>
      </c>
      <c r="BC24" s="216">
        <f>COUNTIF(C25:BA25,"○")</f>
        <v>4</v>
      </c>
      <c r="BD24" s="216">
        <f>COUNTIF(C25:BA25,"△")</f>
        <v>4</v>
      </c>
      <c r="BE24" s="216">
        <f t="shared" si="0"/>
        <v>0</v>
      </c>
      <c r="BF24" s="217">
        <f>BG24-BH24</f>
        <v>10</v>
      </c>
      <c r="BG24" s="217">
        <f>SUM(C24,F24,I24,L24,O24,R24,U24,X24,AA24,AD24,AG24,AJ24,AM24,AP24,AS24,AV24,AY24)</f>
        <v>15</v>
      </c>
      <c r="BH24" s="290">
        <f>SUM(E24,H24,K24,N24,Q24,T24,W24,Z24,AC24,AF24,AI24,AL24,AO24,AR24,AU24,AX24,BA24)</f>
        <v>5</v>
      </c>
    </row>
    <row r="25" spans="1:60" ht="13.5" customHeight="1">
      <c r="A25" s="286"/>
      <c r="B25" s="255"/>
      <c r="C25" s="218" t="s">
        <v>194</v>
      </c>
      <c r="D25" s="219"/>
      <c r="E25" s="220"/>
      <c r="F25" s="219"/>
      <c r="G25" s="219"/>
      <c r="H25" s="220"/>
      <c r="I25" s="225"/>
      <c r="J25" s="226"/>
      <c r="K25" s="227"/>
      <c r="L25" s="219" t="s">
        <v>189</v>
      </c>
      <c r="M25" s="219"/>
      <c r="N25" s="220"/>
      <c r="O25" s="218" t="s">
        <v>189</v>
      </c>
      <c r="P25" s="219"/>
      <c r="Q25" s="220"/>
      <c r="R25" s="259"/>
      <c r="S25" s="260"/>
      <c r="T25" s="261"/>
      <c r="U25" s="250" t="s">
        <v>193</v>
      </c>
      <c r="V25" s="239"/>
      <c r="W25" s="240"/>
      <c r="X25" s="251"/>
      <c r="Y25" s="232"/>
      <c r="Z25" s="233"/>
      <c r="AA25" s="250" t="s">
        <v>189</v>
      </c>
      <c r="AB25" s="239"/>
      <c r="AC25" s="240"/>
      <c r="AD25" s="250" t="s">
        <v>189</v>
      </c>
      <c r="AE25" s="239"/>
      <c r="AF25" s="240"/>
      <c r="AG25" s="247"/>
      <c r="AH25" s="248"/>
      <c r="AI25" s="249"/>
      <c r="AJ25" s="275"/>
      <c r="AK25" s="276"/>
      <c r="AL25" s="277"/>
      <c r="AM25" s="251"/>
      <c r="AN25" s="232"/>
      <c r="AO25" s="233"/>
      <c r="AP25" s="252" t="s">
        <v>173</v>
      </c>
      <c r="AQ25" s="253"/>
      <c r="AR25" s="254"/>
      <c r="AS25" s="251"/>
      <c r="AT25" s="232"/>
      <c r="AU25" s="233"/>
      <c r="AV25" s="252" t="s">
        <v>215</v>
      </c>
      <c r="AW25" s="253"/>
      <c r="AX25" s="254"/>
      <c r="AY25" s="252"/>
      <c r="AZ25" s="253"/>
      <c r="BA25" s="254"/>
      <c r="BB25" s="267"/>
      <c r="BC25" s="216"/>
      <c r="BD25" s="216"/>
      <c r="BE25" s="216"/>
      <c r="BF25" s="217"/>
      <c r="BG25" s="217"/>
      <c r="BH25" s="291"/>
    </row>
    <row r="26" spans="1:60" ht="13.5" customHeight="1">
      <c r="A26" s="286"/>
      <c r="B26" s="255" t="s">
        <v>34</v>
      </c>
      <c r="C26" s="134">
        <v>4</v>
      </c>
      <c r="D26" s="145" t="s">
        <v>112</v>
      </c>
      <c r="E26" s="7">
        <v>0</v>
      </c>
      <c r="F26" s="9">
        <v>0</v>
      </c>
      <c r="G26" s="8" t="s">
        <v>114</v>
      </c>
      <c r="H26" s="136">
        <v>2</v>
      </c>
      <c r="I26" s="135"/>
      <c r="J26" s="145" t="s">
        <v>112</v>
      </c>
      <c r="K26" s="7"/>
      <c r="L26" s="134"/>
      <c r="M26" s="145" t="s">
        <v>112</v>
      </c>
      <c r="N26" s="7"/>
      <c r="O26" s="134"/>
      <c r="P26" s="8" t="s">
        <v>112</v>
      </c>
      <c r="Q26" s="136"/>
      <c r="R26" s="9">
        <v>0</v>
      </c>
      <c r="S26" s="8" t="s">
        <v>31</v>
      </c>
      <c r="T26" s="7">
        <v>2</v>
      </c>
      <c r="U26" s="12">
        <v>1</v>
      </c>
      <c r="V26" s="13" t="s">
        <v>31</v>
      </c>
      <c r="W26" s="14">
        <v>1</v>
      </c>
      <c r="X26" s="9"/>
      <c r="Y26" s="8" t="s">
        <v>31</v>
      </c>
      <c r="Z26" s="7"/>
      <c r="AA26" s="9">
        <v>1</v>
      </c>
      <c r="AB26" s="8" t="s">
        <v>31</v>
      </c>
      <c r="AC26" s="7">
        <v>0</v>
      </c>
      <c r="AD26" s="9"/>
      <c r="AE26" s="8" t="s">
        <v>31</v>
      </c>
      <c r="AF26" s="7"/>
      <c r="AG26" s="18"/>
      <c r="AH26" s="19" t="s">
        <v>31</v>
      </c>
      <c r="AI26" s="21"/>
      <c r="AJ26" s="244"/>
      <c r="AK26" s="245"/>
      <c r="AL26" s="246"/>
      <c r="AM26" s="17"/>
      <c r="AN26" s="13" t="s">
        <v>31</v>
      </c>
      <c r="AO26" s="16"/>
      <c r="AP26" s="12">
        <v>1</v>
      </c>
      <c r="AQ26" s="13" t="s">
        <v>31</v>
      </c>
      <c r="AR26" s="14">
        <v>0</v>
      </c>
      <c r="AS26" s="12">
        <v>1</v>
      </c>
      <c r="AT26" s="13" t="s">
        <v>31</v>
      </c>
      <c r="AU26" s="14">
        <v>0</v>
      </c>
      <c r="AV26" s="15"/>
      <c r="AW26" s="13" t="s">
        <v>31</v>
      </c>
      <c r="AX26" s="16"/>
      <c r="AY26" s="12">
        <v>1</v>
      </c>
      <c r="AZ26" s="13" t="s">
        <v>31</v>
      </c>
      <c r="BA26" s="14">
        <v>0</v>
      </c>
      <c r="BB26" s="267">
        <f>COUNTIF(C27:BA27,"○")*3+COUNTIF(C27:BA27,"△")*1</f>
        <v>16</v>
      </c>
      <c r="BC26" s="216">
        <f>COUNTIF(C27:BA27,"○")</f>
        <v>5</v>
      </c>
      <c r="BD26" s="216">
        <f>COUNTIF(C27:BA27,"△")</f>
        <v>1</v>
      </c>
      <c r="BE26" s="216">
        <f t="shared" si="0"/>
        <v>2</v>
      </c>
      <c r="BF26" s="217">
        <f>BG26-BH26</f>
        <v>4</v>
      </c>
      <c r="BG26" s="217">
        <f>SUM(C26,F26,I26,L26,O26,R26,U26,X26,AA26,AD26,AG26,AJ26,AM26,AP26,AS26,AV26,AY26)</f>
        <v>9</v>
      </c>
      <c r="BH26" s="290">
        <f>SUM(E26,H26,K26,N26,Q26,T26,W26,Z26,AC26,AF26,AI26,AL26,AO26,AR26,AU26,AX26,BA26)</f>
        <v>5</v>
      </c>
    </row>
    <row r="27" spans="1:60" ht="13.5" customHeight="1">
      <c r="A27" s="286"/>
      <c r="B27" s="255"/>
      <c r="C27" s="218" t="s">
        <v>175</v>
      </c>
      <c r="D27" s="219"/>
      <c r="E27" s="220"/>
      <c r="F27" s="235" t="s">
        <v>176</v>
      </c>
      <c r="G27" s="236"/>
      <c r="H27" s="237"/>
      <c r="I27" s="226"/>
      <c r="J27" s="226"/>
      <c r="K27" s="227"/>
      <c r="L27" s="218"/>
      <c r="M27" s="219"/>
      <c r="N27" s="220"/>
      <c r="O27" s="225"/>
      <c r="P27" s="226"/>
      <c r="Q27" s="227"/>
      <c r="R27" s="250" t="s">
        <v>174</v>
      </c>
      <c r="S27" s="239"/>
      <c r="T27" s="240"/>
      <c r="U27" s="259" t="s">
        <v>189</v>
      </c>
      <c r="V27" s="260"/>
      <c r="W27" s="261"/>
      <c r="X27" s="259"/>
      <c r="Y27" s="260"/>
      <c r="Z27" s="261"/>
      <c r="AA27" s="252" t="s">
        <v>245</v>
      </c>
      <c r="AB27" s="253"/>
      <c r="AC27" s="254"/>
      <c r="AD27" s="251"/>
      <c r="AE27" s="232"/>
      <c r="AF27" s="233"/>
      <c r="AG27" s="251"/>
      <c r="AH27" s="232"/>
      <c r="AI27" s="274"/>
      <c r="AJ27" s="247"/>
      <c r="AK27" s="248"/>
      <c r="AL27" s="249"/>
      <c r="AM27" s="251"/>
      <c r="AN27" s="232"/>
      <c r="AO27" s="274"/>
      <c r="AP27" s="252" t="s">
        <v>173</v>
      </c>
      <c r="AQ27" s="253"/>
      <c r="AR27" s="254"/>
      <c r="AS27" s="252" t="s">
        <v>173</v>
      </c>
      <c r="AT27" s="253"/>
      <c r="AU27" s="254"/>
      <c r="AV27" s="251"/>
      <c r="AW27" s="232"/>
      <c r="AX27" s="233"/>
      <c r="AY27" s="251" t="s">
        <v>241</v>
      </c>
      <c r="AZ27" s="232"/>
      <c r="BA27" s="233"/>
      <c r="BB27" s="267"/>
      <c r="BC27" s="216"/>
      <c r="BD27" s="216"/>
      <c r="BE27" s="216"/>
      <c r="BF27" s="217"/>
      <c r="BG27" s="217"/>
      <c r="BH27" s="291"/>
    </row>
    <row r="28" spans="1:60" ht="13.5" customHeight="1">
      <c r="A28" s="286"/>
      <c r="B28" s="255" t="s">
        <v>52</v>
      </c>
      <c r="C28" s="134"/>
      <c r="D28" s="8" t="s">
        <v>112</v>
      </c>
      <c r="E28" s="136"/>
      <c r="F28" s="144">
        <v>5</v>
      </c>
      <c r="G28" s="27" t="s">
        <v>116</v>
      </c>
      <c r="H28" s="143">
        <v>0</v>
      </c>
      <c r="I28" s="135"/>
      <c r="J28" s="8" t="s">
        <v>139</v>
      </c>
      <c r="K28" s="136"/>
      <c r="L28" s="134">
        <v>1</v>
      </c>
      <c r="M28" s="8" t="s">
        <v>112</v>
      </c>
      <c r="N28" s="136">
        <v>3</v>
      </c>
      <c r="O28" s="134"/>
      <c r="P28" s="8" t="s">
        <v>116</v>
      </c>
      <c r="Q28" s="7"/>
      <c r="R28" s="12"/>
      <c r="S28" s="13" t="s">
        <v>31</v>
      </c>
      <c r="T28" s="14"/>
      <c r="U28" s="9"/>
      <c r="V28" s="8" t="s">
        <v>31</v>
      </c>
      <c r="W28" s="7"/>
      <c r="X28" s="9"/>
      <c r="Y28" s="8" t="s">
        <v>31</v>
      </c>
      <c r="Z28" s="7"/>
      <c r="AA28" s="9"/>
      <c r="AB28" s="8" t="s">
        <v>31</v>
      </c>
      <c r="AC28" s="7"/>
      <c r="AD28" s="12">
        <v>0</v>
      </c>
      <c r="AE28" s="13" t="s">
        <v>31</v>
      </c>
      <c r="AF28" s="14">
        <v>9</v>
      </c>
      <c r="AG28" s="12"/>
      <c r="AH28" s="13" t="s">
        <v>31</v>
      </c>
      <c r="AI28" s="14"/>
      <c r="AJ28" s="18"/>
      <c r="AK28" s="19" t="s">
        <v>31</v>
      </c>
      <c r="AL28" s="21"/>
      <c r="AM28" s="244"/>
      <c r="AN28" s="245"/>
      <c r="AO28" s="246"/>
      <c r="AP28" s="17">
        <v>0</v>
      </c>
      <c r="AQ28" s="13" t="s">
        <v>31</v>
      </c>
      <c r="AR28" s="16">
        <v>1</v>
      </c>
      <c r="AS28" s="12"/>
      <c r="AT28" s="13" t="s">
        <v>31</v>
      </c>
      <c r="AU28" s="14"/>
      <c r="AV28" s="12"/>
      <c r="AW28" s="13" t="s">
        <v>31</v>
      </c>
      <c r="AX28" s="14"/>
      <c r="AY28" s="15"/>
      <c r="AZ28" s="13" t="s">
        <v>31</v>
      </c>
      <c r="BA28" s="16"/>
      <c r="BB28" s="267">
        <f>COUNTIF(C29:BA29,"○")*3+COUNTIF(C29:BA29,"△")*1</f>
        <v>3</v>
      </c>
      <c r="BC28" s="216">
        <f>COUNTIF(C29:BA29,"○")</f>
        <v>1</v>
      </c>
      <c r="BD28" s="216">
        <f>COUNTIF(C29:BA29,"△")</f>
        <v>0</v>
      </c>
      <c r="BE28" s="216">
        <f t="shared" si="0"/>
        <v>3</v>
      </c>
      <c r="BF28" s="217">
        <f>BG28-BH28</f>
        <v>-7</v>
      </c>
      <c r="BG28" s="217">
        <f>SUM(C28,F28,I28,L28,O28,R28,U28,X28,AA28,AD28,AG28,AJ28,AM28,AP28,AS28,AV28,AY28)</f>
        <v>6</v>
      </c>
      <c r="BH28" s="290">
        <f>SUM(E28,H28,K28,N28,Q28,T28,W28,Z28,AC28,AF28,AI28,AL28,AO28,AR28,AU28,AX28,BA28)</f>
        <v>13</v>
      </c>
    </row>
    <row r="29" spans="1:60" ht="13.5" customHeight="1">
      <c r="A29" s="286"/>
      <c r="B29" s="255"/>
      <c r="C29" s="225"/>
      <c r="D29" s="226"/>
      <c r="E29" s="227"/>
      <c r="F29" s="238" t="s">
        <v>173</v>
      </c>
      <c r="G29" s="239"/>
      <c r="H29" s="240"/>
      <c r="I29" s="219"/>
      <c r="J29" s="219"/>
      <c r="K29" s="220"/>
      <c r="L29" s="218" t="s">
        <v>224</v>
      </c>
      <c r="M29" s="219"/>
      <c r="N29" s="220"/>
      <c r="O29" s="218"/>
      <c r="P29" s="219"/>
      <c r="Q29" s="220"/>
      <c r="R29" s="251"/>
      <c r="S29" s="232"/>
      <c r="T29" s="233"/>
      <c r="U29" s="259"/>
      <c r="V29" s="260"/>
      <c r="W29" s="261"/>
      <c r="X29" s="259"/>
      <c r="Y29" s="260"/>
      <c r="Z29" s="261"/>
      <c r="AA29" s="259"/>
      <c r="AB29" s="260"/>
      <c r="AC29" s="261"/>
      <c r="AD29" s="252" t="s">
        <v>174</v>
      </c>
      <c r="AE29" s="253"/>
      <c r="AF29" s="254"/>
      <c r="AG29" s="251"/>
      <c r="AH29" s="232"/>
      <c r="AI29" s="233"/>
      <c r="AJ29" s="251"/>
      <c r="AK29" s="232"/>
      <c r="AL29" s="274"/>
      <c r="AM29" s="247"/>
      <c r="AN29" s="248"/>
      <c r="AO29" s="249"/>
      <c r="AP29" s="252" t="s">
        <v>174</v>
      </c>
      <c r="AQ29" s="253"/>
      <c r="AR29" s="270"/>
      <c r="AS29" s="251"/>
      <c r="AT29" s="232"/>
      <c r="AU29" s="233"/>
      <c r="AV29" s="251"/>
      <c r="AW29" s="232"/>
      <c r="AX29" s="233"/>
      <c r="AY29" s="251"/>
      <c r="AZ29" s="232"/>
      <c r="BA29" s="233"/>
      <c r="BB29" s="267"/>
      <c r="BC29" s="216"/>
      <c r="BD29" s="216"/>
      <c r="BE29" s="216"/>
      <c r="BF29" s="217"/>
      <c r="BG29" s="217"/>
      <c r="BH29" s="291"/>
    </row>
    <row r="30" spans="1:60" ht="13.5" customHeight="1">
      <c r="A30" s="286"/>
      <c r="B30" s="255" t="s">
        <v>36</v>
      </c>
      <c r="C30" s="9">
        <v>3</v>
      </c>
      <c r="D30" s="8" t="s">
        <v>112</v>
      </c>
      <c r="E30" s="136">
        <v>1</v>
      </c>
      <c r="F30" s="29"/>
      <c r="G30" s="27" t="s">
        <v>140</v>
      </c>
      <c r="H30" s="141"/>
      <c r="I30" s="135"/>
      <c r="J30" s="8" t="s">
        <v>113</v>
      </c>
      <c r="K30" s="135"/>
      <c r="L30" s="134">
        <v>1</v>
      </c>
      <c r="M30" s="8" t="s">
        <v>112</v>
      </c>
      <c r="N30" s="136">
        <v>1</v>
      </c>
      <c r="O30" s="134"/>
      <c r="P30" s="8" t="s">
        <v>114</v>
      </c>
      <c r="Q30" s="136"/>
      <c r="R30" s="15"/>
      <c r="S30" s="13" t="s">
        <v>31</v>
      </c>
      <c r="T30" s="16"/>
      <c r="U30" s="15"/>
      <c r="V30" s="13" t="s">
        <v>31</v>
      </c>
      <c r="W30" s="16"/>
      <c r="X30" s="15"/>
      <c r="Y30" s="13" t="s">
        <v>31</v>
      </c>
      <c r="Z30" s="16"/>
      <c r="AA30" s="12"/>
      <c r="AB30" s="13" t="s">
        <v>31</v>
      </c>
      <c r="AC30" s="14"/>
      <c r="AD30" s="12"/>
      <c r="AE30" s="13" t="s">
        <v>31</v>
      </c>
      <c r="AF30" s="14"/>
      <c r="AG30" s="15">
        <v>0</v>
      </c>
      <c r="AH30" s="13" t="s">
        <v>31</v>
      </c>
      <c r="AI30" s="16">
        <v>2</v>
      </c>
      <c r="AJ30" s="12">
        <v>0</v>
      </c>
      <c r="AK30" s="13" t="s">
        <v>31</v>
      </c>
      <c r="AL30" s="14">
        <v>1</v>
      </c>
      <c r="AM30" s="18">
        <v>1</v>
      </c>
      <c r="AN30" s="19" t="s">
        <v>31</v>
      </c>
      <c r="AO30" s="21">
        <v>0</v>
      </c>
      <c r="AP30" s="244"/>
      <c r="AQ30" s="245"/>
      <c r="AR30" s="246"/>
      <c r="AS30" s="22">
        <v>0</v>
      </c>
      <c r="AT30" s="13" t="s">
        <v>31</v>
      </c>
      <c r="AU30" s="14">
        <v>0</v>
      </c>
      <c r="AV30" s="12">
        <v>0</v>
      </c>
      <c r="AW30" s="13" t="s">
        <v>31</v>
      </c>
      <c r="AX30" s="14">
        <v>1</v>
      </c>
      <c r="AY30" s="15"/>
      <c r="AZ30" s="13" t="s">
        <v>31</v>
      </c>
      <c r="BA30" s="16"/>
      <c r="BB30" s="267">
        <f>COUNTIF(C31:BA31,"○")*3+COUNTIF(C31:BA31,"△")*1</f>
        <v>8</v>
      </c>
      <c r="BC30" s="216">
        <f>COUNTIF(C31:BA31,"○")</f>
        <v>2</v>
      </c>
      <c r="BD30" s="216">
        <f>COUNTIF(C31:BA31,"△")</f>
        <v>2</v>
      </c>
      <c r="BE30" s="216">
        <f t="shared" si="0"/>
        <v>3</v>
      </c>
      <c r="BF30" s="217">
        <f>BG30-BH30</f>
        <v>-1</v>
      </c>
      <c r="BG30" s="217">
        <f>SUM(C30,F30,I30,L30,O30,R30,U30,X30,AA30,AD30,AG30,AJ30,AM30,AP30,AS30,AV30,AY30)</f>
        <v>5</v>
      </c>
      <c r="BH30" s="290">
        <f>SUM(E30,H30,K30,N30,Q30,T30,W30,Z30,AC30,AF30,AI30,AL30,AO30,AR30,AU30,AX30,BA30)</f>
        <v>6</v>
      </c>
    </row>
    <row r="31" spans="1:60" ht="13.5" customHeight="1">
      <c r="A31" s="286"/>
      <c r="B31" s="255"/>
      <c r="C31" s="218" t="s">
        <v>173</v>
      </c>
      <c r="D31" s="219"/>
      <c r="E31" s="220"/>
      <c r="F31" s="225"/>
      <c r="G31" s="226"/>
      <c r="H31" s="227"/>
      <c r="I31" s="226"/>
      <c r="J31" s="226"/>
      <c r="K31" s="227"/>
      <c r="L31" s="218" t="s">
        <v>189</v>
      </c>
      <c r="M31" s="219"/>
      <c r="N31" s="220"/>
      <c r="O31" s="225"/>
      <c r="P31" s="226"/>
      <c r="Q31" s="227"/>
      <c r="R31" s="251"/>
      <c r="S31" s="232"/>
      <c r="T31" s="233"/>
      <c r="U31" s="251"/>
      <c r="V31" s="232"/>
      <c r="W31" s="233"/>
      <c r="X31" s="251"/>
      <c r="Y31" s="232"/>
      <c r="Z31" s="233"/>
      <c r="AA31" s="251"/>
      <c r="AB31" s="232"/>
      <c r="AC31" s="233"/>
      <c r="AD31" s="251"/>
      <c r="AE31" s="232"/>
      <c r="AF31" s="233"/>
      <c r="AG31" s="252" t="s">
        <v>174</v>
      </c>
      <c r="AH31" s="253"/>
      <c r="AI31" s="254"/>
      <c r="AJ31" s="252" t="s">
        <v>230</v>
      </c>
      <c r="AK31" s="253"/>
      <c r="AL31" s="254"/>
      <c r="AM31" s="252" t="s">
        <v>173</v>
      </c>
      <c r="AN31" s="253"/>
      <c r="AO31" s="270"/>
      <c r="AP31" s="247"/>
      <c r="AQ31" s="248"/>
      <c r="AR31" s="249"/>
      <c r="AS31" s="271" t="s">
        <v>189</v>
      </c>
      <c r="AT31" s="272"/>
      <c r="AU31" s="273"/>
      <c r="AV31" s="252" t="s">
        <v>212</v>
      </c>
      <c r="AW31" s="253"/>
      <c r="AX31" s="254"/>
      <c r="AY31" s="252"/>
      <c r="AZ31" s="253"/>
      <c r="BA31" s="254"/>
      <c r="BB31" s="267"/>
      <c r="BC31" s="216"/>
      <c r="BD31" s="216"/>
      <c r="BE31" s="216"/>
      <c r="BF31" s="217"/>
      <c r="BG31" s="217"/>
      <c r="BH31" s="291"/>
    </row>
    <row r="32" spans="1:60" ht="13.5" customHeight="1">
      <c r="A32" s="286"/>
      <c r="B32" s="255" t="s">
        <v>35</v>
      </c>
      <c r="C32" s="134">
        <v>3</v>
      </c>
      <c r="D32" s="8" t="s">
        <v>112</v>
      </c>
      <c r="E32" s="7">
        <v>0</v>
      </c>
      <c r="F32" s="9"/>
      <c r="G32" s="8" t="s">
        <v>114</v>
      </c>
      <c r="H32" s="135"/>
      <c r="I32" s="134"/>
      <c r="J32" s="8" t="s">
        <v>114</v>
      </c>
      <c r="K32" s="7"/>
      <c r="L32" s="9"/>
      <c r="M32" s="8" t="s">
        <v>116</v>
      </c>
      <c r="N32" s="136"/>
      <c r="O32" s="135">
        <v>2</v>
      </c>
      <c r="P32" s="145" t="s">
        <v>114</v>
      </c>
      <c r="Q32" s="7">
        <v>0</v>
      </c>
      <c r="R32" s="17"/>
      <c r="S32" s="13" t="s">
        <v>31</v>
      </c>
      <c r="T32" s="16"/>
      <c r="U32" s="12">
        <v>0</v>
      </c>
      <c r="V32" s="13" t="s">
        <v>31</v>
      </c>
      <c r="W32" s="14">
        <v>0</v>
      </c>
      <c r="X32" s="15"/>
      <c r="Y32" s="13" t="s">
        <v>31</v>
      </c>
      <c r="Z32" s="16"/>
      <c r="AA32" s="15"/>
      <c r="AB32" s="13" t="s">
        <v>31</v>
      </c>
      <c r="AC32" s="16"/>
      <c r="AD32" s="15"/>
      <c r="AE32" s="13" t="s">
        <v>31</v>
      </c>
      <c r="AF32" s="16"/>
      <c r="AG32" s="12"/>
      <c r="AH32" s="13" t="s">
        <v>31</v>
      </c>
      <c r="AI32" s="14"/>
      <c r="AJ32" s="12">
        <v>0</v>
      </c>
      <c r="AK32" s="115" t="s">
        <v>162</v>
      </c>
      <c r="AL32" s="14">
        <v>1</v>
      </c>
      <c r="AM32" s="12"/>
      <c r="AN32" s="13" t="s">
        <v>31</v>
      </c>
      <c r="AO32" s="14"/>
      <c r="AP32" s="31">
        <v>0</v>
      </c>
      <c r="AQ32" s="19" t="s">
        <v>31</v>
      </c>
      <c r="AR32" s="32">
        <v>0</v>
      </c>
      <c r="AS32" s="244"/>
      <c r="AT32" s="245"/>
      <c r="AU32" s="246"/>
      <c r="AV32" s="33"/>
      <c r="AW32" s="8" t="s">
        <v>31</v>
      </c>
      <c r="AX32" s="7"/>
      <c r="AY32" s="9"/>
      <c r="AZ32" s="8" t="s">
        <v>31</v>
      </c>
      <c r="BA32" s="7"/>
      <c r="BB32" s="267">
        <f>COUNTIF(C33:BA33,"○")*3+COUNTIF(C33:BA33,"△")*1</f>
        <v>8</v>
      </c>
      <c r="BC32" s="216">
        <f>COUNTIF(C33:BA33,"○")</f>
        <v>2</v>
      </c>
      <c r="BD32" s="216">
        <f>COUNTIF(C33:BA33,"△")</f>
        <v>2</v>
      </c>
      <c r="BE32" s="216">
        <f t="shared" si="0"/>
        <v>1</v>
      </c>
      <c r="BF32" s="217">
        <f>BG32-BH32</f>
        <v>4</v>
      </c>
      <c r="BG32" s="217">
        <f>SUM(C32,F32,I32,L32,O32,R32,U32,X32,AA32,AD32,AG32,AJ32,AM32,AP32,AS32,AV32,AY32)</f>
        <v>5</v>
      </c>
      <c r="BH32" s="290">
        <f>SUM(E32,H32,K32,N32,Q32,T32,W32,Z32,AC32,AF32,AI32,AL32,AO32,AR32,AU32,AX32,BA32)</f>
        <v>1</v>
      </c>
    </row>
    <row r="33" spans="1:60" ht="13.5" customHeight="1">
      <c r="A33" s="286"/>
      <c r="B33" s="255"/>
      <c r="C33" s="219" t="s">
        <v>173</v>
      </c>
      <c r="D33" s="219"/>
      <c r="E33" s="220"/>
      <c r="F33" s="142"/>
      <c r="G33" s="109"/>
      <c r="H33" s="110"/>
      <c r="I33" s="225"/>
      <c r="J33" s="226"/>
      <c r="K33" s="227"/>
      <c r="L33" s="225"/>
      <c r="M33" s="226"/>
      <c r="N33" s="227"/>
      <c r="O33" s="218" t="s">
        <v>202</v>
      </c>
      <c r="P33" s="219"/>
      <c r="Q33" s="220"/>
      <c r="R33" s="231"/>
      <c r="S33" s="232"/>
      <c r="T33" s="233"/>
      <c r="U33" s="252" t="s">
        <v>203</v>
      </c>
      <c r="V33" s="253"/>
      <c r="W33" s="254"/>
      <c r="X33" s="251"/>
      <c r="Y33" s="232"/>
      <c r="Z33" s="233"/>
      <c r="AA33" s="251"/>
      <c r="AB33" s="232"/>
      <c r="AC33" s="233"/>
      <c r="AD33" s="251"/>
      <c r="AE33" s="232"/>
      <c r="AF33" s="233"/>
      <c r="AG33" s="251"/>
      <c r="AH33" s="232"/>
      <c r="AI33" s="233"/>
      <c r="AJ33" s="252" t="s">
        <v>174</v>
      </c>
      <c r="AK33" s="253"/>
      <c r="AL33" s="254"/>
      <c r="AM33" s="251"/>
      <c r="AN33" s="232"/>
      <c r="AO33" s="233"/>
      <c r="AP33" s="252" t="s">
        <v>189</v>
      </c>
      <c r="AQ33" s="253"/>
      <c r="AR33" s="270"/>
      <c r="AS33" s="247"/>
      <c r="AT33" s="248"/>
      <c r="AU33" s="249"/>
      <c r="AV33" s="228"/>
      <c r="AW33" s="229"/>
      <c r="AX33" s="230"/>
      <c r="AY33" s="259"/>
      <c r="AZ33" s="260"/>
      <c r="BA33" s="261"/>
      <c r="BB33" s="267"/>
      <c r="BC33" s="216"/>
      <c r="BD33" s="216"/>
      <c r="BE33" s="216"/>
      <c r="BF33" s="217"/>
      <c r="BG33" s="217"/>
      <c r="BH33" s="291"/>
    </row>
    <row r="34" spans="1:60" ht="13.5" customHeight="1">
      <c r="A34" s="286"/>
      <c r="B34" s="255" t="s">
        <v>32</v>
      </c>
      <c r="C34" s="134"/>
      <c r="D34" s="8" t="s">
        <v>120</v>
      </c>
      <c r="E34" s="136"/>
      <c r="F34" s="9"/>
      <c r="G34" s="8" t="s">
        <v>114</v>
      </c>
      <c r="H34" s="135"/>
      <c r="I34" s="134"/>
      <c r="J34" s="145" t="s">
        <v>112</v>
      </c>
      <c r="K34" s="7"/>
      <c r="L34" s="134"/>
      <c r="M34" s="8" t="s">
        <v>116</v>
      </c>
      <c r="N34" s="135"/>
      <c r="O34" s="134"/>
      <c r="P34" s="145" t="s">
        <v>116</v>
      </c>
      <c r="Q34" s="7"/>
      <c r="R34" s="15">
        <v>0</v>
      </c>
      <c r="S34" s="13" t="s">
        <v>31</v>
      </c>
      <c r="T34" s="16">
        <v>2</v>
      </c>
      <c r="U34" s="15"/>
      <c r="V34" s="13" t="s">
        <v>31</v>
      </c>
      <c r="W34" s="16"/>
      <c r="X34" s="15"/>
      <c r="Y34" s="13" t="s">
        <v>31</v>
      </c>
      <c r="Z34" s="16"/>
      <c r="AA34" s="12"/>
      <c r="AB34" s="13" t="s">
        <v>31</v>
      </c>
      <c r="AC34" s="14"/>
      <c r="AD34" s="12">
        <v>0</v>
      </c>
      <c r="AE34" s="13" t="s">
        <v>31</v>
      </c>
      <c r="AF34" s="14">
        <v>3</v>
      </c>
      <c r="AG34" s="15">
        <v>1</v>
      </c>
      <c r="AH34" s="13" t="s">
        <v>31</v>
      </c>
      <c r="AI34" s="16">
        <v>4</v>
      </c>
      <c r="AJ34" s="12"/>
      <c r="AK34" s="13" t="s">
        <v>31</v>
      </c>
      <c r="AL34" s="14"/>
      <c r="AM34" s="12"/>
      <c r="AN34" s="13" t="s">
        <v>31</v>
      </c>
      <c r="AO34" s="14"/>
      <c r="AP34" s="12">
        <v>1</v>
      </c>
      <c r="AQ34" s="13" t="s">
        <v>31</v>
      </c>
      <c r="AR34" s="14">
        <v>0</v>
      </c>
      <c r="AS34" s="29"/>
      <c r="AT34" s="27" t="s">
        <v>31</v>
      </c>
      <c r="AU34" s="30"/>
      <c r="AV34" s="244"/>
      <c r="AW34" s="245"/>
      <c r="AX34" s="246"/>
      <c r="AY34" s="33"/>
      <c r="AZ34" s="8" t="s">
        <v>31</v>
      </c>
      <c r="BA34" s="7"/>
      <c r="BB34" s="267">
        <f>COUNTIF(C35:BA35,"○")*3+COUNTIF(C35:BA35,"△")*1</f>
        <v>3</v>
      </c>
      <c r="BC34" s="216">
        <f>COUNTIF(C35:BA35,"○")</f>
        <v>1</v>
      </c>
      <c r="BD34" s="216">
        <f>COUNTIF(C35:BA35,"△")</f>
        <v>0</v>
      </c>
      <c r="BE34" s="216">
        <f t="shared" si="0"/>
        <v>3</v>
      </c>
      <c r="BF34" s="217">
        <f>BG34-BH34</f>
        <v>-7</v>
      </c>
      <c r="BG34" s="217">
        <f>SUM(C34,F34,I34,L34,O34,R34,U34,X34,AA34,AD34,AG34,AJ34,AM34,AP34,AS34,AV34,AY34)</f>
        <v>2</v>
      </c>
      <c r="BH34" s="290">
        <f>SUM(E34,H34,K34,N34,Q34,T34,W34,Z34,AC34,AF34,AI34,AL34,AO34,AR34,AU34,AX34,BA34)</f>
        <v>9</v>
      </c>
    </row>
    <row r="35" spans="1:60" ht="13.5" customHeight="1">
      <c r="A35" s="286"/>
      <c r="B35" s="255"/>
      <c r="C35" s="225"/>
      <c r="D35" s="234"/>
      <c r="E35" s="227"/>
      <c r="F35" s="225"/>
      <c r="G35" s="226"/>
      <c r="H35" s="227"/>
      <c r="I35" s="218"/>
      <c r="J35" s="219"/>
      <c r="K35" s="220"/>
      <c r="L35" s="225"/>
      <c r="M35" s="226"/>
      <c r="N35" s="227"/>
      <c r="O35" s="218"/>
      <c r="P35" s="219"/>
      <c r="Q35" s="220"/>
      <c r="R35" s="252" t="s">
        <v>231</v>
      </c>
      <c r="S35" s="253"/>
      <c r="T35" s="254"/>
      <c r="U35" s="251"/>
      <c r="V35" s="232"/>
      <c r="W35" s="233"/>
      <c r="X35" s="252"/>
      <c r="Y35" s="253"/>
      <c r="Z35" s="254"/>
      <c r="AA35" s="251"/>
      <c r="AB35" s="232"/>
      <c r="AC35" s="233"/>
      <c r="AD35" s="252" t="s">
        <v>174</v>
      </c>
      <c r="AE35" s="253"/>
      <c r="AF35" s="254"/>
      <c r="AG35" s="252" t="s">
        <v>212</v>
      </c>
      <c r="AH35" s="253"/>
      <c r="AI35" s="254"/>
      <c r="AJ35" s="251"/>
      <c r="AK35" s="232"/>
      <c r="AL35" s="233"/>
      <c r="AM35" s="251"/>
      <c r="AN35" s="232"/>
      <c r="AO35" s="233"/>
      <c r="AP35" s="252" t="s">
        <v>214</v>
      </c>
      <c r="AQ35" s="253"/>
      <c r="AR35" s="254"/>
      <c r="AS35" s="228"/>
      <c r="AT35" s="229"/>
      <c r="AU35" s="230"/>
      <c r="AV35" s="247"/>
      <c r="AW35" s="248"/>
      <c r="AX35" s="249"/>
      <c r="AY35" s="250"/>
      <c r="AZ35" s="239"/>
      <c r="BA35" s="269"/>
      <c r="BB35" s="267"/>
      <c r="BC35" s="216"/>
      <c r="BD35" s="216"/>
      <c r="BE35" s="216"/>
      <c r="BF35" s="217"/>
      <c r="BG35" s="217"/>
      <c r="BH35" s="291"/>
    </row>
    <row r="36" spans="1:60" ht="13.5" customHeight="1">
      <c r="A36" s="286"/>
      <c r="B36" s="255" t="s">
        <v>53</v>
      </c>
      <c r="C36" s="134"/>
      <c r="D36" s="8" t="s">
        <v>114</v>
      </c>
      <c r="E36" s="7"/>
      <c r="F36" s="9"/>
      <c r="G36" s="8" t="s">
        <v>114</v>
      </c>
      <c r="H36" s="136"/>
      <c r="I36" s="134"/>
      <c r="J36" s="145" t="s">
        <v>137</v>
      </c>
      <c r="K36" s="7"/>
      <c r="L36" s="134"/>
      <c r="M36" s="8" t="s">
        <v>114</v>
      </c>
      <c r="N36" s="136"/>
      <c r="O36" s="134"/>
      <c r="P36" s="145" t="s">
        <v>113</v>
      </c>
      <c r="Q36" s="7"/>
      <c r="R36" s="12"/>
      <c r="S36" s="13" t="s">
        <v>31</v>
      </c>
      <c r="T36" s="14"/>
      <c r="U36" s="12">
        <v>2</v>
      </c>
      <c r="V36" s="13" t="s">
        <v>31</v>
      </c>
      <c r="W36" s="14">
        <v>1</v>
      </c>
      <c r="X36" s="12"/>
      <c r="Y36" s="13" t="s">
        <v>31</v>
      </c>
      <c r="Z36" s="14"/>
      <c r="AA36" s="12">
        <v>2</v>
      </c>
      <c r="AB36" s="13" t="s">
        <v>31</v>
      </c>
      <c r="AC36" s="14">
        <v>2</v>
      </c>
      <c r="AD36" s="15"/>
      <c r="AE36" s="13" t="s">
        <v>31</v>
      </c>
      <c r="AF36" s="16"/>
      <c r="AG36" s="15"/>
      <c r="AH36" s="13" t="s">
        <v>31</v>
      </c>
      <c r="AI36" s="16"/>
      <c r="AJ36" s="12">
        <v>0</v>
      </c>
      <c r="AK36" s="13" t="s">
        <v>31</v>
      </c>
      <c r="AL36" s="14">
        <v>1</v>
      </c>
      <c r="AM36" s="15"/>
      <c r="AN36" s="13" t="s">
        <v>31</v>
      </c>
      <c r="AO36" s="16"/>
      <c r="AP36" s="15"/>
      <c r="AQ36" s="13" t="s">
        <v>31</v>
      </c>
      <c r="AR36" s="16"/>
      <c r="AS36" s="9"/>
      <c r="AT36" s="8" t="s">
        <v>31</v>
      </c>
      <c r="AU36" s="7"/>
      <c r="AV36" s="29"/>
      <c r="AW36" s="27" t="s">
        <v>31</v>
      </c>
      <c r="AX36" s="30"/>
      <c r="AY36" s="244"/>
      <c r="AZ36" s="245"/>
      <c r="BA36" s="246"/>
      <c r="BB36" s="268">
        <f>COUNTIF(C37:BA37,"○")*3+COUNTIF(C37:BA37,"△")*1</f>
        <v>4</v>
      </c>
      <c r="BC36" s="216">
        <f>COUNTIF(C37:BA37,"○")</f>
        <v>1</v>
      </c>
      <c r="BD36" s="216">
        <f>COUNTIF(C37:BA37,"△")</f>
        <v>1</v>
      </c>
      <c r="BE36" s="216">
        <f t="shared" si="0"/>
        <v>1</v>
      </c>
      <c r="BF36" s="217">
        <f>BG36-BH36</f>
        <v>0</v>
      </c>
      <c r="BG36" s="217">
        <f>SUM(C36,F36,I36,L36,O36,R36,U36,X36,AA36,AD36,AG36,AJ36,AM36,AP36,AS36,AV36,AY36)</f>
        <v>4</v>
      </c>
      <c r="BH36" s="290">
        <f>SUM(E36,H36,K36,N36,Q36,T36,W36,Z36,AC36,AF36,AI36,AL36,AO36,AR36,AU36,AX36,BA36)</f>
        <v>4</v>
      </c>
    </row>
    <row r="37" spans="1:60" ht="13.5" customHeight="1">
      <c r="A37" s="286"/>
      <c r="B37" s="255"/>
      <c r="C37" s="225"/>
      <c r="D37" s="226"/>
      <c r="E37" s="227"/>
      <c r="F37" s="225"/>
      <c r="G37" s="226"/>
      <c r="H37" s="227"/>
      <c r="I37" s="225"/>
      <c r="J37" s="226"/>
      <c r="K37" s="227"/>
      <c r="L37" s="225"/>
      <c r="M37" s="226"/>
      <c r="N37" s="227"/>
      <c r="O37" s="218"/>
      <c r="P37" s="219"/>
      <c r="Q37" s="220"/>
      <c r="R37" s="251"/>
      <c r="S37" s="232"/>
      <c r="T37" s="233"/>
      <c r="U37" s="252" t="s">
        <v>240</v>
      </c>
      <c r="V37" s="253"/>
      <c r="W37" s="254"/>
      <c r="X37" s="252"/>
      <c r="Y37" s="253"/>
      <c r="Z37" s="254"/>
      <c r="AA37" s="252" t="s">
        <v>189</v>
      </c>
      <c r="AB37" s="253"/>
      <c r="AC37" s="254"/>
      <c r="AD37" s="251"/>
      <c r="AE37" s="232"/>
      <c r="AF37" s="233"/>
      <c r="AG37" s="252"/>
      <c r="AH37" s="253"/>
      <c r="AI37" s="254"/>
      <c r="AJ37" s="251" t="s">
        <v>174</v>
      </c>
      <c r="AK37" s="232"/>
      <c r="AL37" s="233"/>
      <c r="AM37" s="251"/>
      <c r="AN37" s="232"/>
      <c r="AO37" s="233"/>
      <c r="AP37" s="252"/>
      <c r="AQ37" s="253"/>
      <c r="AR37" s="254"/>
      <c r="AS37" s="259"/>
      <c r="AT37" s="260"/>
      <c r="AU37" s="261"/>
      <c r="AV37" s="250"/>
      <c r="AW37" s="239"/>
      <c r="AX37" s="269"/>
      <c r="AY37" s="247"/>
      <c r="AZ37" s="248"/>
      <c r="BA37" s="249"/>
      <c r="BB37" s="268"/>
      <c r="BC37" s="216"/>
      <c r="BD37" s="216"/>
      <c r="BE37" s="216"/>
      <c r="BF37" s="217"/>
      <c r="BG37" s="217"/>
      <c r="BH37" s="291"/>
    </row>
    <row r="38" spans="3:38" ht="27.75" customHeight="1">
      <c r="C38" s="265" t="s">
        <v>29</v>
      </c>
      <c r="D38" s="265"/>
      <c r="E38" s="265"/>
      <c r="F38" s="265"/>
      <c r="G38" s="265"/>
      <c r="H38" s="265"/>
      <c r="I38" s="265" t="s">
        <v>56</v>
      </c>
      <c r="J38" s="265"/>
      <c r="K38" s="265"/>
      <c r="L38" s="265"/>
      <c r="M38" s="265"/>
      <c r="N38" s="265"/>
      <c r="O38" s="265" t="s">
        <v>57</v>
      </c>
      <c r="P38" s="265"/>
      <c r="Q38" s="265"/>
      <c r="R38" s="265"/>
      <c r="S38" s="265"/>
      <c r="T38" s="265"/>
      <c r="U38" s="265"/>
      <c r="V38" s="265"/>
      <c r="W38" s="265"/>
      <c r="X38" s="266" t="s">
        <v>28</v>
      </c>
      <c r="Y38" s="266"/>
      <c r="Z38" s="266"/>
      <c r="AA38" s="266"/>
      <c r="AB38" s="266"/>
      <c r="AC38" s="266"/>
      <c r="AD38" s="266"/>
      <c r="AE38" s="266"/>
      <c r="AF38" s="266"/>
      <c r="AG38" s="266"/>
      <c r="AH38" s="266"/>
      <c r="AI38" s="266"/>
      <c r="AJ38" s="234"/>
      <c r="AK38" s="234"/>
      <c r="AL38" s="234"/>
    </row>
    <row r="39" spans="3:8" ht="13.5">
      <c r="C39" s="234"/>
      <c r="D39" s="234"/>
      <c r="E39" s="234"/>
      <c r="F39" s="234"/>
      <c r="G39" s="234"/>
      <c r="H39" s="234"/>
    </row>
    <row r="42" ht="13.5">
      <c r="AP42" s="93"/>
    </row>
  </sheetData>
  <sheetProtection password="C76D" sheet="1" selectLockedCells="1" selectUnlockedCells="1"/>
  <mergeCells count="461">
    <mergeCell ref="BH34:BH35"/>
    <mergeCell ref="BH36:BH37"/>
    <mergeCell ref="L10:N11"/>
    <mergeCell ref="R14:T15"/>
    <mergeCell ref="BH26:BH27"/>
    <mergeCell ref="BH28:BH29"/>
    <mergeCell ref="BH30:BH31"/>
    <mergeCell ref="BH32:BH33"/>
    <mergeCell ref="BH18:BH19"/>
    <mergeCell ref="BH20:BH21"/>
    <mergeCell ref="BH22:BH23"/>
    <mergeCell ref="BH24:BH25"/>
    <mergeCell ref="BH10:BH11"/>
    <mergeCell ref="BH12:BH13"/>
    <mergeCell ref="BH14:BH15"/>
    <mergeCell ref="BH16:BH17"/>
    <mergeCell ref="AD21:AF21"/>
    <mergeCell ref="R5:T5"/>
    <mergeCell ref="BH4:BH5"/>
    <mergeCell ref="BH6:BH7"/>
    <mergeCell ref="BH8:BH9"/>
    <mergeCell ref="AA5:AC5"/>
    <mergeCell ref="AD5:AF5"/>
    <mergeCell ref="U5:W5"/>
    <mergeCell ref="X5:Z5"/>
    <mergeCell ref="AG5:AI5"/>
    <mergeCell ref="B6:B7"/>
    <mergeCell ref="AV21:AX21"/>
    <mergeCell ref="AY21:BA21"/>
    <mergeCell ref="AS21:AU21"/>
    <mergeCell ref="AG21:AI21"/>
    <mergeCell ref="R21:T21"/>
    <mergeCell ref="U21:W21"/>
    <mergeCell ref="AJ21:AL21"/>
    <mergeCell ref="AM21:AO21"/>
    <mergeCell ref="X21:Z21"/>
    <mergeCell ref="A34:A35"/>
    <mergeCell ref="AA20:AC21"/>
    <mergeCell ref="A4:A5"/>
    <mergeCell ref="A16:A17"/>
    <mergeCell ref="A18:A19"/>
    <mergeCell ref="A20:A21"/>
    <mergeCell ref="B4:B5"/>
    <mergeCell ref="B16:B17"/>
    <mergeCell ref="B18:B19"/>
    <mergeCell ref="B20:B21"/>
    <mergeCell ref="B22:B23"/>
    <mergeCell ref="B12:B13"/>
    <mergeCell ref="B14:B15"/>
    <mergeCell ref="A36:A37"/>
    <mergeCell ref="A30:A31"/>
    <mergeCell ref="A22:A23"/>
    <mergeCell ref="A24:A25"/>
    <mergeCell ref="A26:A27"/>
    <mergeCell ref="A28:A29"/>
    <mergeCell ref="A32:A33"/>
    <mergeCell ref="R3:T3"/>
    <mergeCell ref="R17:T17"/>
    <mergeCell ref="B30:B31"/>
    <mergeCell ref="R19:T19"/>
    <mergeCell ref="B8:B9"/>
    <mergeCell ref="B10:B11"/>
    <mergeCell ref="B24:B25"/>
    <mergeCell ref="R23:T23"/>
    <mergeCell ref="R25:T25"/>
    <mergeCell ref="R27:T27"/>
    <mergeCell ref="B36:B37"/>
    <mergeCell ref="B26:B27"/>
    <mergeCell ref="B28:B29"/>
    <mergeCell ref="R33:T33"/>
    <mergeCell ref="B32:B33"/>
    <mergeCell ref="B34:B35"/>
    <mergeCell ref="R29:T29"/>
    <mergeCell ref="R31:T31"/>
    <mergeCell ref="R37:T37"/>
    <mergeCell ref="O29:Q29"/>
    <mergeCell ref="U3:W3"/>
    <mergeCell ref="X3:Z3"/>
    <mergeCell ref="AA3:AC3"/>
    <mergeCell ref="AA17:AC17"/>
    <mergeCell ref="AA7:AC7"/>
    <mergeCell ref="U9:W9"/>
    <mergeCell ref="AA23:AC23"/>
    <mergeCell ref="AA13:AC13"/>
    <mergeCell ref="X13:Z13"/>
    <mergeCell ref="U13:W13"/>
    <mergeCell ref="AA19:AC19"/>
    <mergeCell ref="AD3:AF3"/>
    <mergeCell ref="AA25:AC25"/>
    <mergeCell ref="AD27:AF27"/>
    <mergeCell ref="AP3:AR3"/>
    <mergeCell ref="AM5:AO5"/>
    <mergeCell ref="AP17:AR17"/>
    <mergeCell ref="AP5:AR5"/>
    <mergeCell ref="AG17:AI17"/>
    <mergeCell ref="AJ17:AL17"/>
    <mergeCell ref="AM17:AO17"/>
    <mergeCell ref="AV3:AX3"/>
    <mergeCell ref="AV5:AX5"/>
    <mergeCell ref="AG3:AI3"/>
    <mergeCell ref="AJ3:AL3"/>
    <mergeCell ref="AM3:AO3"/>
    <mergeCell ref="AJ5:AL5"/>
    <mergeCell ref="AD19:AF19"/>
    <mergeCell ref="X18:Z19"/>
    <mergeCell ref="X17:Z17"/>
    <mergeCell ref="AS5:AU5"/>
    <mergeCell ref="AG11:AI11"/>
    <mergeCell ref="AG19:AI19"/>
    <mergeCell ref="AJ19:AL19"/>
    <mergeCell ref="AP19:AR19"/>
    <mergeCell ref="X9:Z9"/>
    <mergeCell ref="AS15:AU15"/>
    <mergeCell ref="AY3:BA3"/>
    <mergeCell ref="AS3:AU3"/>
    <mergeCell ref="AY5:BA5"/>
    <mergeCell ref="AD17:AF17"/>
    <mergeCell ref="AD13:AF13"/>
    <mergeCell ref="AG15:AI15"/>
    <mergeCell ref="AG7:AI7"/>
    <mergeCell ref="AD7:AF7"/>
    <mergeCell ref="AY15:BA15"/>
    <mergeCell ref="AV15:AX15"/>
    <mergeCell ref="AY19:BA19"/>
    <mergeCell ref="AY17:BA17"/>
    <mergeCell ref="AS19:AU19"/>
    <mergeCell ref="AV19:AX19"/>
    <mergeCell ref="AS17:AU17"/>
    <mergeCell ref="AV17:AX17"/>
    <mergeCell ref="AP21:AR21"/>
    <mergeCell ref="AM19:AO19"/>
    <mergeCell ref="AV23:AX23"/>
    <mergeCell ref="AS25:AU25"/>
    <mergeCell ref="AP23:AR23"/>
    <mergeCell ref="AP25:AR25"/>
    <mergeCell ref="AS23:AU23"/>
    <mergeCell ref="U25:W25"/>
    <mergeCell ref="X25:Z25"/>
    <mergeCell ref="AD22:AF23"/>
    <mergeCell ref="AM23:AO23"/>
    <mergeCell ref="AM25:AO25"/>
    <mergeCell ref="U23:W23"/>
    <mergeCell ref="X23:Z23"/>
    <mergeCell ref="AD25:AF25"/>
    <mergeCell ref="AJ25:AL25"/>
    <mergeCell ref="AG23:AI23"/>
    <mergeCell ref="AJ23:AL23"/>
    <mergeCell ref="AG27:AI27"/>
    <mergeCell ref="AV25:AX25"/>
    <mergeCell ref="AY25:BA25"/>
    <mergeCell ref="AG24:AI25"/>
    <mergeCell ref="AV27:AX27"/>
    <mergeCell ref="AY27:BA27"/>
    <mergeCell ref="AS27:AU27"/>
    <mergeCell ref="AY23:BA23"/>
    <mergeCell ref="AS29:AU29"/>
    <mergeCell ref="AP29:AR29"/>
    <mergeCell ref="AP27:AR27"/>
    <mergeCell ref="AJ26:AL27"/>
    <mergeCell ref="AM27:AO27"/>
    <mergeCell ref="U31:W31"/>
    <mergeCell ref="X31:Z31"/>
    <mergeCell ref="AY29:BA29"/>
    <mergeCell ref="AM28:AO29"/>
    <mergeCell ref="U29:W29"/>
    <mergeCell ref="X29:Z29"/>
    <mergeCell ref="AA29:AC29"/>
    <mergeCell ref="AD29:AF29"/>
    <mergeCell ref="AV29:AX29"/>
    <mergeCell ref="AG29:AI29"/>
    <mergeCell ref="AG33:AI33"/>
    <mergeCell ref="AJ33:AL33"/>
    <mergeCell ref="AM33:AO33"/>
    <mergeCell ref="AA27:AC27"/>
    <mergeCell ref="AA33:AC33"/>
    <mergeCell ref="AA31:AC31"/>
    <mergeCell ref="AJ29:AL29"/>
    <mergeCell ref="AV34:AX35"/>
    <mergeCell ref="AS35:AU35"/>
    <mergeCell ref="AM31:AO31"/>
    <mergeCell ref="AD31:AF31"/>
    <mergeCell ref="AG31:AI31"/>
    <mergeCell ref="AJ31:AL31"/>
    <mergeCell ref="AS31:AU31"/>
    <mergeCell ref="AP30:AR31"/>
    <mergeCell ref="AV31:AX31"/>
    <mergeCell ref="AD33:AF33"/>
    <mergeCell ref="AY31:BA31"/>
    <mergeCell ref="AY35:BA35"/>
    <mergeCell ref="AJ37:AL37"/>
    <mergeCell ref="AP37:AR37"/>
    <mergeCell ref="AS37:AU37"/>
    <mergeCell ref="AM37:AO37"/>
    <mergeCell ref="AV37:AX37"/>
    <mergeCell ref="AP33:AR33"/>
    <mergeCell ref="AS32:AU33"/>
    <mergeCell ref="AV33:AX33"/>
    <mergeCell ref="BB34:BB35"/>
    <mergeCell ref="AY33:BA33"/>
    <mergeCell ref="AY36:BA37"/>
    <mergeCell ref="BB36:BB37"/>
    <mergeCell ref="BB32:BB33"/>
    <mergeCell ref="BC4:BC5"/>
    <mergeCell ref="BC16:BC17"/>
    <mergeCell ref="BC18:BC19"/>
    <mergeCell ref="BC20:BC21"/>
    <mergeCell ref="BC10:BC11"/>
    <mergeCell ref="BC8:BC9"/>
    <mergeCell ref="BC6:BC7"/>
    <mergeCell ref="BC12:BC13"/>
    <mergeCell ref="BC14:BC15"/>
    <mergeCell ref="BB4:BB5"/>
    <mergeCell ref="BB16:BB17"/>
    <mergeCell ref="BB8:BB9"/>
    <mergeCell ref="BB6:BB7"/>
    <mergeCell ref="BB12:BB13"/>
    <mergeCell ref="BB10:BB11"/>
    <mergeCell ref="BB18:BB19"/>
    <mergeCell ref="BB22:BB23"/>
    <mergeCell ref="BB20:BB21"/>
    <mergeCell ref="BB14:BB15"/>
    <mergeCell ref="BD4:BD5"/>
    <mergeCell ref="BD18:BD19"/>
    <mergeCell ref="BE14:BE15"/>
    <mergeCell ref="BE12:BE13"/>
    <mergeCell ref="BE10:BE11"/>
    <mergeCell ref="BE8:BE9"/>
    <mergeCell ref="BE6:BE7"/>
    <mergeCell ref="BD14:BD15"/>
    <mergeCell ref="BD6:BD7"/>
    <mergeCell ref="BD16:BD17"/>
    <mergeCell ref="BF4:BF5"/>
    <mergeCell ref="BG4:BG5"/>
    <mergeCell ref="BE18:BE19"/>
    <mergeCell ref="BF18:BF19"/>
    <mergeCell ref="BG18:BG19"/>
    <mergeCell ref="BE16:BE17"/>
    <mergeCell ref="BF16:BF17"/>
    <mergeCell ref="BE4:BE5"/>
    <mergeCell ref="BG16:BG17"/>
    <mergeCell ref="BF6:BF7"/>
    <mergeCell ref="BG28:BG29"/>
    <mergeCell ref="BE28:BE29"/>
    <mergeCell ref="BG20:BG21"/>
    <mergeCell ref="BD22:BD23"/>
    <mergeCell ref="BD26:BD27"/>
    <mergeCell ref="BD20:BD21"/>
    <mergeCell ref="BD24:BD25"/>
    <mergeCell ref="BE20:BE21"/>
    <mergeCell ref="BF20:BF21"/>
    <mergeCell ref="BF22:BF23"/>
    <mergeCell ref="BC36:BC37"/>
    <mergeCell ref="BD36:BD37"/>
    <mergeCell ref="BE36:BE37"/>
    <mergeCell ref="BF36:BF37"/>
    <mergeCell ref="BC28:BC29"/>
    <mergeCell ref="BD28:BD29"/>
    <mergeCell ref="BC34:BC35"/>
    <mergeCell ref="BC32:BC33"/>
    <mergeCell ref="BG22:BG23"/>
    <mergeCell ref="BG24:BG25"/>
    <mergeCell ref="BC30:BC31"/>
    <mergeCell ref="BF30:BF31"/>
    <mergeCell ref="BG30:BG31"/>
    <mergeCell ref="BE26:BE27"/>
    <mergeCell ref="BE30:BE31"/>
    <mergeCell ref="BD30:BD31"/>
    <mergeCell ref="BF26:BF27"/>
    <mergeCell ref="BG26:BG27"/>
    <mergeCell ref="BB30:BB31"/>
    <mergeCell ref="BG36:BG37"/>
    <mergeCell ref="BE32:BE33"/>
    <mergeCell ref="BF32:BF33"/>
    <mergeCell ref="BG32:BG33"/>
    <mergeCell ref="BG34:BG35"/>
    <mergeCell ref="BD34:BD35"/>
    <mergeCell ref="BE34:BE35"/>
    <mergeCell ref="BF34:BF35"/>
    <mergeCell ref="BD32:BD33"/>
    <mergeCell ref="BC22:BC23"/>
    <mergeCell ref="BC24:BC25"/>
    <mergeCell ref="BC26:BC27"/>
    <mergeCell ref="BE24:BE25"/>
    <mergeCell ref="BE22:BE23"/>
    <mergeCell ref="BB28:BB29"/>
    <mergeCell ref="BB24:BB25"/>
    <mergeCell ref="BB26:BB27"/>
    <mergeCell ref="BF28:BF29"/>
    <mergeCell ref="BF24:BF25"/>
    <mergeCell ref="C39:H39"/>
    <mergeCell ref="I38:N38"/>
    <mergeCell ref="O38:T38"/>
    <mergeCell ref="X38:AI38"/>
    <mergeCell ref="AG37:AI37"/>
    <mergeCell ref="C38:H38"/>
    <mergeCell ref="AJ38:AL38"/>
    <mergeCell ref="U38:W38"/>
    <mergeCell ref="AA37:AC37"/>
    <mergeCell ref="AD37:AF37"/>
    <mergeCell ref="O3:Q3"/>
    <mergeCell ref="U37:W37"/>
    <mergeCell ref="X37:Z37"/>
    <mergeCell ref="X35:Z35"/>
    <mergeCell ref="U33:W33"/>
    <mergeCell ref="X33:Z33"/>
    <mergeCell ref="U27:W27"/>
    <mergeCell ref="X27:Z27"/>
    <mergeCell ref="U19:W19"/>
    <mergeCell ref="U16:W17"/>
    <mergeCell ref="C3:E3"/>
    <mergeCell ref="F3:H3"/>
    <mergeCell ref="I3:K3"/>
    <mergeCell ref="L3:N3"/>
    <mergeCell ref="O5:Q5"/>
    <mergeCell ref="C13:E13"/>
    <mergeCell ref="L7:N7"/>
    <mergeCell ref="F13:H13"/>
    <mergeCell ref="C9:E9"/>
    <mergeCell ref="L5:N5"/>
    <mergeCell ref="C4:E5"/>
    <mergeCell ref="O7:Q7"/>
    <mergeCell ref="O12:Q13"/>
    <mergeCell ref="AJ35:AL35"/>
    <mergeCell ref="AM35:AO35"/>
    <mergeCell ref="AP35:AR35"/>
    <mergeCell ref="R35:T35"/>
    <mergeCell ref="U35:W35"/>
    <mergeCell ref="AA35:AC35"/>
    <mergeCell ref="AD35:AF35"/>
    <mergeCell ref="AG35:AI35"/>
    <mergeCell ref="L15:N15"/>
    <mergeCell ref="C11:E11"/>
    <mergeCell ref="L17:N17"/>
    <mergeCell ref="F6:H7"/>
    <mergeCell ref="I8:K9"/>
    <mergeCell ref="I11:K11"/>
    <mergeCell ref="F11:H11"/>
    <mergeCell ref="F15:H15"/>
    <mergeCell ref="I5:K5"/>
    <mergeCell ref="F5:H5"/>
    <mergeCell ref="C21:E21"/>
    <mergeCell ref="I7:K7"/>
    <mergeCell ref="C7:E7"/>
    <mergeCell ref="C17:E17"/>
    <mergeCell ref="C19:E19"/>
    <mergeCell ref="I21:K21"/>
    <mergeCell ref="F21:H21"/>
    <mergeCell ref="I19:K19"/>
    <mergeCell ref="L19:N19"/>
    <mergeCell ref="F9:H9"/>
    <mergeCell ref="I17:K17"/>
    <mergeCell ref="F17:H17"/>
    <mergeCell ref="F19:H19"/>
    <mergeCell ref="F23:H23"/>
    <mergeCell ref="I23:K23"/>
    <mergeCell ref="F25:H25"/>
    <mergeCell ref="C33:E33"/>
    <mergeCell ref="C31:E31"/>
    <mergeCell ref="C25:E25"/>
    <mergeCell ref="F31:H31"/>
    <mergeCell ref="I33:K33"/>
    <mergeCell ref="I31:K31"/>
    <mergeCell ref="C23:E23"/>
    <mergeCell ref="C29:E29"/>
    <mergeCell ref="L25:N25"/>
    <mergeCell ref="L27:N27"/>
    <mergeCell ref="O27:Q27"/>
    <mergeCell ref="C27:E27"/>
    <mergeCell ref="I29:K29"/>
    <mergeCell ref="I27:K27"/>
    <mergeCell ref="F27:H27"/>
    <mergeCell ref="F29:H29"/>
    <mergeCell ref="I25:K25"/>
    <mergeCell ref="O35:Q35"/>
    <mergeCell ref="O37:Q37"/>
    <mergeCell ref="C37:E37"/>
    <mergeCell ref="F37:H37"/>
    <mergeCell ref="C35:E35"/>
    <mergeCell ref="F35:H35"/>
    <mergeCell ref="L35:N35"/>
    <mergeCell ref="L37:N37"/>
    <mergeCell ref="I37:K37"/>
    <mergeCell ref="I35:K35"/>
    <mergeCell ref="O33:Q33"/>
    <mergeCell ref="L33:N33"/>
    <mergeCell ref="L31:N31"/>
    <mergeCell ref="L29:N29"/>
    <mergeCell ref="O31:Q31"/>
    <mergeCell ref="O23:Q23"/>
    <mergeCell ref="O25:Q25"/>
    <mergeCell ref="L23:N23"/>
    <mergeCell ref="O17:Q17"/>
    <mergeCell ref="O19:Q19"/>
    <mergeCell ref="O21:Q21"/>
    <mergeCell ref="L21:N21"/>
    <mergeCell ref="U11:W11"/>
    <mergeCell ref="AP13:AR13"/>
    <mergeCell ref="R9:T9"/>
    <mergeCell ref="X7:Z7"/>
    <mergeCell ref="U7:W7"/>
    <mergeCell ref="R7:T7"/>
    <mergeCell ref="AM13:AO13"/>
    <mergeCell ref="AJ13:AL13"/>
    <mergeCell ref="AG13:AI13"/>
    <mergeCell ref="AM7:AO7"/>
    <mergeCell ref="U15:W15"/>
    <mergeCell ref="AP15:AR15"/>
    <mergeCell ref="AM15:AO15"/>
    <mergeCell ref="AJ15:AL15"/>
    <mergeCell ref="AJ9:AL9"/>
    <mergeCell ref="I13:K13"/>
    <mergeCell ref="I15:K15"/>
    <mergeCell ref="L13:N13"/>
    <mergeCell ref="AG9:AI9"/>
    <mergeCell ref="AJ11:AL11"/>
    <mergeCell ref="R13:T13"/>
    <mergeCell ref="AD15:AF15"/>
    <mergeCell ref="AA15:AC15"/>
    <mergeCell ref="X15:Z15"/>
    <mergeCell ref="AM11:AO11"/>
    <mergeCell ref="C15:E15"/>
    <mergeCell ref="AD9:AF9"/>
    <mergeCell ref="AD11:AF11"/>
    <mergeCell ref="AA11:AC11"/>
    <mergeCell ref="X11:Z11"/>
    <mergeCell ref="O11:Q11"/>
    <mergeCell ref="R11:T11"/>
    <mergeCell ref="AA9:AC9"/>
    <mergeCell ref="O15:Q15"/>
    <mergeCell ref="B2:BC2"/>
    <mergeCell ref="BG6:BG7"/>
    <mergeCell ref="AY11:BA11"/>
    <mergeCell ref="AY9:BA9"/>
    <mergeCell ref="AV9:AX9"/>
    <mergeCell ref="AS9:AU9"/>
    <mergeCell ref="O9:Q9"/>
    <mergeCell ref="L9:N9"/>
    <mergeCell ref="AM9:AO9"/>
    <mergeCell ref="AV11:AX11"/>
    <mergeCell ref="AJ7:AL7"/>
    <mergeCell ref="AP9:AR9"/>
    <mergeCell ref="BF14:BF15"/>
    <mergeCell ref="BF12:BF13"/>
    <mergeCell ref="BF10:BF11"/>
    <mergeCell ref="BF8:BF9"/>
    <mergeCell ref="AY13:BA13"/>
    <mergeCell ref="AV13:AX13"/>
    <mergeCell ref="AS13:AU13"/>
    <mergeCell ref="BD12:BD13"/>
    <mergeCell ref="BG14:BG15"/>
    <mergeCell ref="BG12:BG13"/>
    <mergeCell ref="BG10:BG11"/>
    <mergeCell ref="BG8:BG9"/>
    <mergeCell ref="AP7:AR7"/>
    <mergeCell ref="BD10:BD11"/>
    <mergeCell ref="BD8:BD9"/>
    <mergeCell ref="AY7:BA7"/>
    <mergeCell ref="AV7:AX7"/>
    <mergeCell ref="AS7:AU7"/>
    <mergeCell ref="AS11:AU11"/>
    <mergeCell ref="AP11:AR11"/>
  </mergeCells>
  <printOptions/>
  <pageMargins left="0.32" right="0.29" top="0.56" bottom="1.24" header="0.98" footer="0.31"/>
  <pageSetup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Maekaji</dc:creator>
  <cp:keywords/>
  <dc:description/>
  <cp:lastModifiedBy>FedEx</cp:lastModifiedBy>
  <cp:lastPrinted>2012-05-12T23:46:34Z</cp:lastPrinted>
  <dcterms:created xsi:type="dcterms:W3CDTF">2010-07-06T11:33:58Z</dcterms:created>
  <dcterms:modified xsi:type="dcterms:W3CDTF">2012-07-02T04:21:55Z</dcterms:modified>
  <cp:category/>
  <cp:version/>
  <cp:contentType/>
  <cp:contentStatus/>
</cp:coreProperties>
</file>