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780" activeTab="1"/>
  </bookViews>
  <sheets>
    <sheet name="組合せ (2)" sheetId="7" r:id="rId1"/>
    <sheet name="成績表" sheetId="9" r:id="rId2"/>
    <sheet name="Sheet1" sheetId="8" r:id="rId3"/>
  </sheets>
  <definedNames>
    <definedName name="_xlnm.Print_Area" localSheetId="1">成績表!$C$1:$AD$24</definedName>
    <definedName name="_xlnm.Print_Area" localSheetId="0">'組合せ (2)'!$B$1:$R$22</definedName>
  </definedNames>
  <calcPr calcId="145621"/>
</workbook>
</file>

<file path=xl/calcChain.xml><?xml version="1.0" encoding="utf-8"?>
<calcChain xmlns="http://schemas.openxmlformats.org/spreadsheetml/2006/main">
  <c r="O20" i="9" l="1"/>
  <c r="U14" i="9"/>
  <c r="I17" i="9"/>
  <c r="R8" i="9"/>
  <c r="F23" i="9"/>
  <c r="X5" i="9"/>
  <c r="O11" i="9" l="1"/>
  <c r="L14" i="9"/>
  <c r="R23" i="9"/>
  <c r="X17" i="9"/>
  <c r="F8" i="9"/>
  <c r="I5" i="9"/>
  <c r="U23" i="9" l="1"/>
  <c r="X20" i="9"/>
  <c r="I11" i="9"/>
  <c r="L8" i="9"/>
  <c r="F14" i="9"/>
  <c r="O5" i="9"/>
  <c r="AB22" i="9" l="1"/>
  <c r="AB19" i="9"/>
  <c r="AB16" i="9"/>
  <c r="AB13" i="9"/>
  <c r="AA10" i="9"/>
  <c r="AB10" i="9"/>
  <c r="AB7" i="9"/>
  <c r="AB4" i="9"/>
  <c r="AA22" i="9"/>
  <c r="AA19" i="9"/>
  <c r="AA16" i="9"/>
  <c r="AA13" i="9"/>
  <c r="AA7" i="9"/>
  <c r="AA4" i="9"/>
  <c r="I14" i="9"/>
  <c r="O8" i="9"/>
  <c r="F11" i="9"/>
  <c r="L5" i="9"/>
  <c r="O23" i="9" l="1"/>
  <c r="X14" i="9"/>
  <c r="L17" i="9"/>
  <c r="R11" i="9"/>
  <c r="Z10" i="9" s="1"/>
  <c r="L20" i="9"/>
  <c r="U11" i="9"/>
  <c r="I23" i="9"/>
  <c r="Z22" i="9" s="1"/>
  <c r="X8" i="9"/>
  <c r="Z7" i="9" s="1"/>
  <c r="F20" i="9"/>
  <c r="Z19" i="9" s="1"/>
  <c r="U5" i="9"/>
  <c r="F17" i="9"/>
  <c r="Z16" i="9" s="1"/>
  <c r="R5" i="9"/>
  <c r="Z4" i="9" s="1"/>
  <c r="Z13" i="9"/>
  <c r="AC4" i="9" l="1"/>
  <c r="AE4" i="9" s="1"/>
  <c r="AC22" i="9"/>
  <c r="AE22" i="9" s="1"/>
  <c r="AC13" i="9"/>
  <c r="AE13" i="9" s="1"/>
  <c r="AC10" i="9"/>
  <c r="AE10" i="9" s="1"/>
  <c r="AC7" i="9"/>
  <c r="AE7" i="9" s="1"/>
  <c r="AC16" i="9"/>
  <c r="AE16" i="9" s="1"/>
  <c r="AC19" i="9"/>
  <c r="AE19" i="9" s="1"/>
  <c r="AD13" i="9" l="1"/>
  <c r="AD19" i="9"/>
  <c r="AD16" i="9"/>
  <c r="AD7" i="9"/>
  <c r="AD22" i="9"/>
  <c r="AD10" i="9"/>
</calcChain>
</file>

<file path=xl/sharedStrings.xml><?xml version="1.0" encoding="utf-8"?>
<sst xmlns="http://schemas.openxmlformats.org/spreadsheetml/2006/main" count="226" uniqueCount="73">
  <si>
    <t>-</t>
    <phoneticPr fontId="1"/>
  </si>
  <si>
    <t>Ａコート（道路側）</t>
    <rPh sb="5" eb="7">
      <t>ドウロ</t>
    </rPh>
    <rPh sb="7" eb="8">
      <t>ガワ</t>
    </rPh>
    <phoneticPr fontId="1"/>
  </si>
  <si>
    <t>Ｂコート</t>
    <phoneticPr fontId="1"/>
  </si>
  <si>
    <t>試合開始時間</t>
    <rPh sb="0" eb="2">
      <t>シアイ</t>
    </rPh>
    <rPh sb="2" eb="4">
      <t>カイシ</t>
    </rPh>
    <rPh sb="4" eb="6">
      <t>ジカン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</si>
  <si>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</si>
  <si>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</si>
  <si>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No</t>
    <phoneticPr fontId="1"/>
  </si>
  <si>
    <t>ＮＡＡ</t>
    <phoneticPr fontId="1"/>
  </si>
  <si>
    <t>玉造</t>
    <rPh sb="0" eb="2">
      <t>タマツクリ</t>
    </rPh>
    <phoneticPr fontId="1"/>
  </si>
  <si>
    <t>①19:00</t>
    <phoneticPr fontId="1"/>
  </si>
  <si>
    <t>②20：00</t>
    <phoneticPr fontId="1"/>
  </si>
  <si>
    <t>審判</t>
    <rPh sb="0" eb="2">
      <t>シンパン</t>
    </rPh>
    <phoneticPr fontId="1"/>
  </si>
  <si>
    <t>ﾁｰﾑ名</t>
    <rPh sb="3" eb="4">
      <t>メイ</t>
    </rPh>
    <phoneticPr fontId="1"/>
  </si>
  <si>
    <t>結果</t>
    <rPh sb="0" eb="2">
      <t>ケッカ</t>
    </rPh>
    <phoneticPr fontId="1"/>
  </si>
  <si>
    <t>ペリカーノ</t>
    <phoneticPr fontId="1"/>
  </si>
  <si>
    <t>成田ＦＤ</t>
    <rPh sb="0" eb="2">
      <t>ナリタ</t>
    </rPh>
    <phoneticPr fontId="4"/>
  </si>
  <si>
    <t>ガンナーズ</t>
    <phoneticPr fontId="4"/>
  </si>
  <si>
    <t>セルベージャ</t>
    <phoneticPr fontId="1"/>
  </si>
  <si>
    <t>ＫＦＣ</t>
    <phoneticPr fontId="1"/>
  </si>
  <si>
    <t>日</t>
    <rPh sb="0" eb="1">
      <t>ヒ</t>
    </rPh>
    <phoneticPr fontId="4"/>
  </si>
  <si>
    <t>曜</t>
    <rPh sb="0" eb="1">
      <t>ヒカリ</t>
    </rPh>
    <phoneticPr fontId="4"/>
  </si>
  <si>
    <t>(水)</t>
    <rPh sb="1" eb="2">
      <t>スイ</t>
    </rPh>
    <phoneticPr fontId="4"/>
  </si>
  <si>
    <t>(木)</t>
    <rPh sb="1" eb="2">
      <t>モク</t>
    </rPh>
    <phoneticPr fontId="4"/>
  </si>
  <si>
    <t>平成２７年度　第３回成田市社会人ソサイチナイターリーグ　組合せ</t>
    <rPh sb="0" eb="2">
      <t>ヘイセイ</t>
    </rPh>
    <rPh sb="4" eb="6">
      <t>ネンド</t>
    </rPh>
    <rPh sb="7" eb="8">
      <t>ダイ</t>
    </rPh>
    <rPh sb="9" eb="10">
      <t>カイ</t>
    </rPh>
    <rPh sb="10" eb="13">
      <t>ナリタシ</t>
    </rPh>
    <rPh sb="13" eb="15">
      <t>シャカイ</t>
    </rPh>
    <rPh sb="15" eb="16">
      <t>ジン</t>
    </rPh>
    <rPh sb="28" eb="30">
      <t>クミアワ</t>
    </rPh>
    <phoneticPr fontId="4"/>
  </si>
  <si>
    <t>要綱</t>
    <rPh sb="0" eb="2">
      <t>ヨウコウ</t>
    </rPh>
    <phoneticPr fontId="1"/>
  </si>
  <si>
    <t>④８人に満たない場合は、他のチームから応援を依頼しても良い。</t>
    <rPh sb="2" eb="3">
      <t>ニン</t>
    </rPh>
    <rPh sb="4" eb="5">
      <t>ミ</t>
    </rPh>
    <rPh sb="8" eb="10">
      <t>バアイ</t>
    </rPh>
    <rPh sb="12" eb="13">
      <t>タ</t>
    </rPh>
    <rPh sb="19" eb="21">
      <t>オウエン</t>
    </rPh>
    <rPh sb="22" eb="24">
      <t>イライ</t>
    </rPh>
    <rPh sb="27" eb="28">
      <t>ヨ</t>
    </rPh>
    <phoneticPr fontId="1"/>
  </si>
  <si>
    <t>⑤個人登録者は、どのチームにも参加可能とする。</t>
    <rPh sb="1" eb="3">
      <t>コジン</t>
    </rPh>
    <rPh sb="3" eb="5">
      <t>トウロク</t>
    </rPh>
    <rPh sb="5" eb="6">
      <t>シャ</t>
    </rPh>
    <rPh sb="15" eb="17">
      <t>サンカ</t>
    </rPh>
    <rPh sb="17" eb="19">
      <t>カノウ</t>
    </rPh>
    <phoneticPr fontId="1"/>
  </si>
  <si>
    <t>①８人制とする。</t>
    <rPh sb="2" eb="4">
      <t>ニンセイ</t>
    </rPh>
    <phoneticPr fontId="1"/>
  </si>
  <si>
    <t>③審判は協会派遣とし、１人審判で行う。審判への異議は受け付けない。</t>
    <rPh sb="1" eb="3">
      <t>シンパン</t>
    </rPh>
    <rPh sb="4" eb="6">
      <t>キョウカイ</t>
    </rPh>
    <rPh sb="6" eb="8">
      <t>ハケン</t>
    </rPh>
    <rPh sb="12" eb="13">
      <t>ヒト</t>
    </rPh>
    <rPh sb="13" eb="15">
      <t>シンパン</t>
    </rPh>
    <rPh sb="16" eb="17">
      <t>オコナ</t>
    </rPh>
    <rPh sb="19" eb="21">
      <t>シンパン</t>
    </rPh>
    <rPh sb="23" eb="25">
      <t>イギ</t>
    </rPh>
    <rPh sb="26" eb="27">
      <t>ウ</t>
    </rPh>
    <rPh sb="28" eb="29">
      <t>ツ</t>
    </rPh>
    <phoneticPr fontId="1"/>
  </si>
  <si>
    <t>⑦キーパーがキャッチした場合は、スローイングのみとする。</t>
    <rPh sb="12" eb="14">
      <t>バアイ</t>
    </rPh>
    <phoneticPr fontId="1"/>
  </si>
  <si>
    <t>もし、違反した場合はやり直しとする。</t>
    <rPh sb="3" eb="5">
      <t>イハン</t>
    </rPh>
    <rPh sb="7" eb="9">
      <t>バアイ</t>
    </rPh>
    <rPh sb="12" eb="13">
      <t>ナオ</t>
    </rPh>
    <phoneticPr fontId="1"/>
  </si>
  <si>
    <t>⑥不戦敗は　０－３　とする。</t>
    <rPh sb="1" eb="3">
      <t>フセン</t>
    </rPh>
    <rPh sb="3" eb="4">
      <t>パイ</t>
    </rPh>
    <phoneticPr fontId="1"/>
  </si>
  <si>
    <t>②ボール：５号球は協会で用意する。</t>
    <rPh sb="6" eb="7">
      <t>ゴウ</t>
    </rPh>
    <rPh sb="7" eb="8">
      <t>キュウ</t>
    </rPh>
    <rPh sb="9" eb="11">
      <t>キョウカイ</t>
    </rPh>
    <rPh sb="12" eb="14">
      <t>ヨウイ</t>
    </rPh>
    <phoneticPr fontId="1"/>
  </si>
  <si>
    <t>⑧交代</t>
    <rPh sb="1" eb="3">
      <t>コウタイ</t>
    </rPh>
    <phoneticPr fontId="1"/>
  </si>
  <si>
    <t>・交代はインプレー中、アウトオブプレー中にかかわらず、いつでも行う事が出来る。</t>
    <rPh sb="1" eb="3">
      <t>コウタイ</t>
    </rPh>
    <rPh sb="9" eb="10">
      <t>ナカ</t>
    </rPh>
    <rPh sb="19" eb="20">
      <t>ナカ</t>
    </rPh>
    <rPh sb="31" eb="32">
      <t>オコナ</t>
    </rPh>
    <rPh sb="33" eb="34">
      <t>コト</t>
    </rPh>
    <rPh sb="35" eb="37">
      <t>デキ</t>
    </rPh>
    <phoneticPr fontId="1"/>
  </si>
  <si>
    <t>・交代はセンター付近で行う事。</t>
    <rPh sb="1" eb="3">
      <t>コウタイ</t>
    </rPh>
    <rPh sb="8" eb="10">
      <t>フキン</t>
    </rPh>
    <rPh sb="11" eb="12">
      <t>オコナ</t>
    </rPh>
    <rPh sb="13" eb="14">
      <t>コト</t>
    </rPh>
    <phoneticPr fontId="1"/>
  </si>
  <si>
    <t>・交代した人は、再び参加することができる。</t>
    <rPh sb="1" eb="3">
      <t>コウタイ</t>
    </rPh>
    <rPh sb="5" eb="6">
      <t>ヒト</t>
    </rPh>
    <rPh sb="8" eb="9">
      <t>フタタ</t>
    </rPh>
    <rPh sb="10" eb="12">
      <t>サンカ</t>
    </rPh>
    <phoneticPr fontId="1"/>
  </si>
  <si>
    <t>⑨退場者は、その日の試合だけは参加できない。</t>
    <rPh sb="1" eb="3">
      <t>タイジョウ</t>
    </rPh>
    <rPh sb="3" eb="4">
      <t>シャ</t>
    </rPh>
    <rPh sb="8" eb="9">
      <t>ヒ</t>
    </rPh>
    <rPh sb="10" eb="12">
      <t>シアイ</t>
    </rPh>
    <rPh sb="15" eb="17">
      <t>サンカ</t>
    </rPh>
    <phoneticPr fontId="1"/>
  </si>
  <si>
    <t>③ユニホーム色がダブッた場合はビブスでも良いとする。（ビブスは協会で用意する）</t>
    <rPh sb="6" eb="7">
      <t>イロ</t>
    </rPh>
    <rPh sb="12" eb="14">
      <t>バアイ</t>
    </rPh>
    <rPh sb="20" eb="21">
      <t>ヨ</t>
    </rPh>
    <rPh sb="31" eb="33">
      <t>キョウカイ</t>
    </rPh>
    <rPh sb="34" eb="36">
      <t>ヨウイ</t>
    </rPh>
    <phoneticPr fontId="1"/>
  </si>
  <si>
    <t>②試合時間：２０－５－２０とする。</t>
    <rPh sb="1" eb="3">
      <t>シアイ</t>
    </rPh>
    <rPh sb="3" eb="5">
      <t>ジカン</t>
    </rPh>
    <phoneticPr fontId="1"/>
  </si>
  <si>
    <t>坂田</t>
    <rPh sb="0" eb="2">
      <t>サカタ</t>
    </rPh>
    <phoneticPr fontId="1"/>
  </si>
  <si>
    <t>齋藤</t>
    <rPh sb="0" eb="2">
      <t>サイトウ</t>
    </rPh>
    <phoneticPr fontId="1"/>
  </si>
  <si>
    <t>宮野</t>
    <rPh sb="0" eb="2">
      <t>ミヤノ</t>
    </rPh>
    <phoneticPr fontId="1"/>
  </si>
  <si>
    <t>ﾅｲﾀｰﾘｰｸﾞ</t>
    <phoneticPr fontId="1"/>
  </si>
  <si>
    <t>玉造1</t>
    <phoneticPr fontId="1"/>
  </si>
  <si>
    <t>勝点</t>
    <rPh sb="0" eb="1">
      <t>カ</t>
    </rPh>
    <rPh sb="1" eb="2">
      <t>テン</t>
    </rPh>
    <phoneticPr fontId="4"/>
  </si>
  <si>
    <t>得点</t>
    <rPh sb="0" eb="2">
      <t>トクテン</t>
    </rPh>
    <phoneticPr fontId="4"/>
  </si>
  <si>
    <t>失点</t>
    <rPh sb="0" eb="2">
      <t>シッテン</t>
    </rPh>
    <phoneticPr fontId="4"/>
  </si>
  <si>
    <t>得失点</t>
    <rPh sb="0" eb="3">
      <t>トクシッテン</t>
    </rPh>
    <phoneticPr fontId="4"/>
  </si>
  <si>
    <t>玉造SC</t>
  </si>
  <si>
    <t>ペリカーノ</t>
    <phoneticPr fontId="4"/>
  </si>
  <si>
    <t>ＮＡＡ</t>
    <phoneticPr fontId="1"/>
  </si>
  <si>
    <t>ガンナーズ</t>
    <phoneticPr fontId="1"/>
  </si>
  <si>
    <t>成田ＦＤ</t>
    <rPh sb="0" eb="2">
      <t>ナリタ</t>
    </rPh>
    <phoneticPr fontId="1"/>
  </si>
  <si>
    <t>セルベージャ</t>
    <phoneticPr fontId="1"/>
  </si>
  <si>
    <t>-</t>
    <phoneticPr fontId="1"/>
  </si>
  <si>
    <t>-</t>
    <phoneticPr fontId="1"/>
  </si>
  <si>
    <t>齋藤</t>
    <rPh sb="0" eb="2">
      <t>サイトウ</t>
    </rPh>
    <phoneticPr fontId="1"/>
  </si>
  <si>
    <t>宮野</t>
    <rPh sb="0" eb="2">
      <t>ミヤノ</t>
    </rPh>
    <phoneticPr fontId="1"/>
  </si>
  <si>
    <t>坂田</t>
    <rPh sb="0" eb="2">
      <t>サカタ</t>
    </rPh>
    <phoneticPr fontId="1"/>
  </si>
  <si>
    <t>△</t>
    <phoneticPr fontId="1"/>
  </si>
  <si>
    <t>坂田</t>
    <rPh sb="0" eb="2">
      <t>サカタ</t>
    </rPh>
    <phoneticPr fontId="1"/>
  </si>
  <si>
    <t>宮野</t>
    <rPh sb="0" eb="2">
      <t>ミヤノ</t>
    </rPh>
    <phoneticPr fontId="1"/>
  </si>
  <si>
    <t>作成：平成２７年１０月２１日</t>
    <rPh sb="0" eb="2">
      <t>サクセイ</t>
    </rPh>
    <rPh sb="3" eb="5">
      <t>ヘイセイ</t>
    </rPh>
    <rPh sb="7" eb="8">
      <t>ネン</t>
    </rPh>
    <rPh sb="10" eb="11">
      <t>ツキ</t>
    </rPh>
    <rPh sb="13" eb="14">
      <t>ヒ</t>
    </rPh>
    <phoneticPr fontId="1"/>
  </si>
  <si>
    <t>中止</t>
    <rPh sb="0" eb="2">
      <t>チュウシ</t>
    </rPh>
    <phoneticPr fontId="1"/>
  </si>
  <si>
    <t>順位</t>
    <rPh sb="0" eb="2">
      <t>ジュンイ</t>
    </rPh>
    <phoneticPr fontId="4"/>
  </si>
  <si>
    <t>優勝</t>
    <rPh sb="0" eb="2">
      <t>ユウショウ</t>
    </rPh>
    <phoneticPr fontId="1"/>
  </si>
  <si>
    <t>ﾍﾟﾘｶｰﾉ</t>
    <phoneticPr fontId="1"/>
  </si>
  <si>
    <t>ＮＡＡ</t>
    <phoneticPr fontId="1"/>
  </si>
  <si>
    <t>ｶﾞﾝﾅｰｽﾞ</t>
    <phoneticPr fontId="1"/>
  </si>
  <si>
    <t>KFC</t>
    <phoneticPr fontId="1"/>
  </si>
  <si>
    <t>成田FD</t>
    <rPh sb="0" eb="2">
      <t>ナリタ</t>
    </rPh>
    <phoneticPr fontId="1"/>
  </si>
  <si>
    <t>ｾﾙﾍﾞｰｼﾞｬ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</si>
</sst>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.5"/>
      <color indexed="12"/>
      <name val="明朝体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</font>
    <font>
      <b/>
      <i/>
      <sz val="11"/>
      <color indexed="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141">
    <xf numFmtId="0" fontId="0" fillId="0" borderId="0" xfId="0">
      <alignment vertical="center"/>
    </xf>
    <xf numFmtId="0" fontId="0" fillId="0" borderId="0" xfId="0" applyAlignment="1">
      <alignment vertical="center"/>
    </xf>
    <xf numFmtId="0" fontId="8" fillId="0" borderId="0" xfId="0" applyFont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20" fontId="0" fillId="0" borderId="11" xfId="0" applyNumberForma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0" xfId="0" applyFill="1">
      <alignment vertical="center"/>
    </xf>
    <xf numFmtId="20" fontId="0" fillId="0" borderId="1" xfId="0" applyNumberForma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20" fontId="0" fillId="0" borderId="16" xfId="0" applyNumberForma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20" fontId="0" fillId="0" borderId="2" xfId="0" applyNumberFormat="1" applyFill="1" applyBorder="1" applyAlignment="1">
      <alignment horizontal="center" vertical="center" shrinkToFit="1"/>
    </xf>
    <xf numFmtId="0" fontId="0" fillId="4" borderId="11" xfId="0" applyFill="1" applyBorder="1" applyAlignment="1">
      <alignment horizontal="center" vertical="center" shrinkToFit="1"/>
    </xf>
    <xf numFmtId="0" fontId="0" fillId="5" borderId="11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0" borderId="0" xfId="0" quotePrefix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ill="1" applyBorder="1" applyAlignment="1">
      <alignment horizontal="center" vertical="center" shrinkToFit="1"/>
    </xf>
    <xf numFmtId="0" fontId="3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Alignment="1">
      <alignment horizontal="left" vertical="center"/>
    </xf>
    <xf numFmtId="0" fontId="9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Alignment="1">
      <alignment vertical="center"/>
    </xf>
    <xf numFmtId="0" fontId="3" fillId="0" borderId="30" xfId="1" applyNumberFormat="1" applyFont="1" applyFill="1" applyBorder="1" applyAlignment="1">
      <alignment horizontal="center" vertical="center" shrinkToFit="1"/>
    </xf>
    <xf numFmtId="0" fontId="3" fillId="0" borderId="34" xfId="1" applyNumberFormat="1" applyFont="1" applyFill="1" applyBorder="1" applyAlignment="1">
      <alignment horizontal="center" vertical="center" shrinkToFit="1"/>
    </xf>
    <xf numFmtId="0" fontId="10" fillId="0" borderId="35" xfId="1" applyNumberFormat="1" applyFont="1" applyFill="1" applyBorder="1" applyAlignment="1">
      <alignment horizontal="center" vertical="center"/>
    </xf>
    <xf numFmtId="0" fontId="3" fillId="0" borderId="17" xfId="6" applyNumberFormat="1" applyFont="1" applyFill="1" applyBorder="1" applyAlignment="1">
      <alignment horizontal="center" vertical="center" wrapText="1"/>
    </xf>
    <xf numFmtId="0" fontId="3" fillId="0" borderId="0" xfId="6" applyNumberFormat="1" applyFont="1" applyFill="1" applyBorder="1" applyAlignment="1">
      <alignment horizontal="left" vertical="center" wrapText="1"/>
    </xf>
    <xf numFmtId="0" fontId="3" fillId="0" borderId="36" xfId="6" applyNumberFormat="1" applyFont="1" applyFill="1" applyBorder="1" applyAlignment="1">
      <alignment horizontal="center" vertical="center"/>
    </xf>
    <xf numFmtId="0" fontId="3" fillId="0" borderId="5" xfId="6" applyNumberFormat="1" applyFont="1" applyFill="1" applyBorder="1" applyAlignment="1">
      <alignment horizontal="center" vertical="center" wrapText="1"/>
    </xf>
    <xf numFmtId="0" fontId="3" fillId="0" borderId="3" xfId="6" applyNumberFormat="1" applyFont="1" applyFill="1" applyBorder="1" applyAlignment="1">
      <alignment horizontal="left" vertical="center" wrapText="1"/>
    </xf>
    <xf numFmtId="0" fontId="3" fillId="0" borderId="39" xfId="6" applyNumberFormat="1" applyFont="1" applyFill="1" applyBorder="1" applyAlignment="1">
      <alignment horizontal="center" vertical="center"/>
    </xf>
    <xf numFmtId="0" fontId="3" fillId="0" borderId="17" xfId="6" applyNumberFormat="1" applyFont="1" applyFill="1" applyBorder="1" applyAlignment="1">
      <alignment horizontal="center" vertical="center" shrinkToFit="1"/>
    </xf>
    <xf numFmtId="0" fontId="3" fillId="0" borderId="5" xfId="6" applyNumberFormat="1" applyFont="1" applyFill="1" applyBorder="1" applyAlignment="1">
      <alignment horizontal="center" vertical="center" shrinkToFit="1"/>
    </xf>
    <xf numFmtId="0" fontId="3" fillId="0" borderId="3" xfId="6" applyNumberFormat="1" applyFont="1" applyFill="1" applyBorder="1" applyAlignment="1">
      <alignment horizontal="left" vertical="center" shrinkToFit="1"/>
    </xf>
    <xf numFmtId="0" fontId="3" fillId="0" borderId="0" xfId="6" applyNumberFormat="1" applyFont="1" applyFill="1" applyBorder="1" applyAlignment="1">
      <alignment horizontal="center" vertical="center" shrinkToFit="1"/>
    </xf>
    <xf numFmtId="0" fontId="3" fillId="0" borderId="0" xfId="6" applyNumberFormat="1" applyFont="1" applyFill="1" applyBorder="1" applyAlignment="1">
      <alignment horizontal="center" vertical="center"/>
    </xf>
    <xf numFmtId="0" fontId="3" fillId="0" borderId="0" xfId="6" applyNumberFormat="1" applyFont="1" applyFill="1" applyBorder="1" applyAlignment="1">
      <alignment horizontal="left" vertical="center" shrinkToFit="1"/>
    </xf>
    <xf numFmtId="0" fontId="3" fillId="0" borderId="0" xfId="2" applyNumberFormat="1" applyFont="1" applyFill="1" applyBorder="1" applyAlignment="1">
      <alignment horizontal="left" vertical="center" shrinkToFit="1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left" vertical="center"/>
    </xf>
    <xf numFmtId="0" fontId="3" fillId="0" borderId="0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>
      <alignment vertical="center"/>
    </xf>
    <xf numFmtId="0" fontId="2" fillId="0" borderId="0" xfId="1" applyNumberFormat="1" applyFont="1" applyFill="1" applyAlignment="1">
      <alignment horizontal="left" vertical="center"/>
    </xf>
    <xf numFmtId="0" fontId="3" fillId="0" borderId="17" xfId="6" applyNumberFormat="1" applyFont="1" applyFill="1" applyBorder="1" applyAlignment="1">
      <alignment horizontal="center" vertical="center" wrapText="1"/>
    </xf>
    <xf numFmtId="0" fontId="3" fillId="0" borderId="17" xfId="6" applyNumberFormat="1" applyFont="1" applyFill="1" applyBorder="1" applyAlignment="1">
      <alignment horizontal="center" vertical="center" wrapText="1"/>
    </xf>
    <xf numFmtId="0" fontId="3" fillId="0" borderId="17" xfId="6" applyNumberFormat="1" applyFont="1" applyFill="1" applyBorder="1" applyAlignment="1">
      <alignment horizontal="center" vertical="center" wrapText="1"/>
    </xf>
    <xf numFmtId="0" fontId="3" fillId="0" borderId="17" xfId="6" applyNumberFormat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3" fillId="0" borderId="30" xfId="1" applyNumberFormat="1" applyFont="1" applyFill="1" applyBorder="1" applyAlignment="1">
      <alignment horizontal="center" vertical="center" wrapText="1"/>
    </xf>
    <xf numFmtId="0" fontId="3" fillId="0" borderId="31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34" xfId="1" applyNumberFormat="1" applyFont="1" applyFill="1" applyBorder="1" applyAlignment="1">
      <alignment horizontal="center" vertical="center" wrapText="1"/>
    </xf>
    <xf numFmtId="0" fontId="3" fillId="0" borderId="17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shrinkToFit="1"/>
    </xf>
    <xf numFmtId="0" fontId="3" fillId="0" borderId="30" xfId="1" applyNumberFormat="1" applyFont="1" applyFill="1" applyBorder="1" applyAlignment="1">
      <alignment horizontal="center" vertical="center"/>
    </xf>
    <xf numFmtId="0" fontId="3" fillId="0" borderId="31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  <xf numFmtId="0" fontId="3" fillId="0" borderId="17" xfId="6" applyNumberFormat="1" applyFont="1" applyFill="1" applyBorder="1" applyAlignment="1">
      <alignment horizontal="center" vertical="center" wrapText="1"/>
    </xf>
    <xf numFmtId="0" fontId="3" fillId="0" borderId="0" xfId="6" applyNumberFormat="1" applyFont="1" applyFill="1" applyBorder="1" applyAlignment="1">
      <alignment horizontal="center" vertical="center" wrapText="1"/>
    </xf>
    <xf numFmtId="0" fontId="3" fillId="0" borderId="36" xfId="6" applyNumberFormat="1" applyFont="1" applyFill="1" applyBorder="1" applyAlignment="1">
      <alignment horizontal="center" vertical="center" wrapText="1"/>
    </xf>
    <xf numFmtId="176" fontId="3" fillId="0" borderId="34" xfId="6" applyNumberFormat="1" applyFont="1" applyFill="1" applyBorder="1" applyAlignment="1">
      <alignment horizontal="center" vertical="center" shrinkToFit="1"/>
    </xf>
    <xf numFmtId="176" fontId="3" fillId="0" borderId="37" xfId="6" applyNumberFormat="1" applyFont="1" applyFill="1" applyBorder="1" applyAlignment="1">
      <alignment horizontal="center" vertical="center" shrinkToFit="1"/>
    </xf>
    <xf numFmtId="176" fontId="3" fillId="0" borderId="38" xfId="6" applyNumberFormat="1" applyFont="1" applyFill="1" applyBorder="1" applyAlignment="1">
      <alignment horizontal="center" vertical="center" shrinkToFit="1"/>
    </xf>
    <xf numFmtId="0" fontId="2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2" fillId="0" borderId="30" xfId="1" applyNumberFormat="1" applyFont="1" applyFill="1" applyBorder="1" applyAlignment="1">
      <alignment horizontal="center" vertical="center"/>
    </xf>
    <xf numFmtId="0" fontId="2" fillId="0" borderId="31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176" fontId="3" fillId="0" borderId="34" xfId="6" applyNumberFormat="1" applyFont="1" applyFill="1" applyBorder="1" applyAlignment="1">
      <alignment horizontal="center" vertical="center"/>
    </xf>
    <xf numFmtId="176" fontId="3" fillId="0" borderId="37" xfId="6" applyNumberFormat="1" applyFont="1" applyFill="1" applyBorder="1" applyAlignment="1">
      <alignment horizontal="center" vertical="center"/>
    </xf>
    <xf numFmtId="176" fontId="3" fillId="0" borderId="38" xfId="6" applyNumberFormat="1" applyFont="1" applyFill="1" applyBorder="1" applyAlignment="1">
      <alignment horizontal="center" vertical="center"/>
    </xf>
    <xf numFmtId="0" fontId="10" fillId="0" borderId="35" xfId="1" applyNumberFormat="1" applyFont="1" applyFill="1" applyBorder="1" applyAlignment="1">
      <alignment horizontal="center" vertical="center"/>
    </xf>
    <xf numFmtId="0" fontId="3" fillId="0" borderId="30" xfId="1" applyNumberFormat="1" applyFont="1" applyFill="1" applyBorder="1" applyAlignment="1">
      <alignment horizontal="center" vertical="center" shrinkToFit="1"/>
    </xf>
    <xf numFmtId="0" fontId="3" fillId="0" borderId="31" xfId="1" applyNumberFormat="1" applyFont="1" applyFill="1" applyBorder="1" applyAlignment="1">
      <alignment horizontal="center" vertical="center" shrinkToFit="1"/>
    </xf>
    <xf numFmtId="0" fontId="3" fillId="0" borderId="2" xfId="1" applyNumberFormat="1" applyFont="1" applyFill="1" applyBorder="1" applyAlignment="1">
      <alignment horizontal="center" vertical="center" shrinkToFit="1"/>
    </xf>
    <xf numFmtId="56" fontId="3" fillId="0" borderId="34" xfId="6" quotePrefix="1" applyNumberFormat="1" applyFont="1" applyFill="1" applyBorder="1" applyAlignment="1">
      <alignment horizontal="center" vertical="center" shrinkToFit="1"/>
    </xf>
    <xf numFmtId="0" fontId="3" fillId="0" borderId="37" xfId="6" applyNumberFormat="1" applyFont="1" applyFill="1" applyBorder="1" applyAlignment="1">
      <alignment horizontal="center" vertical="center" shrinkToFit="1"/>
    </xf>
    <xf numFmtId="0" fontId="3" fillId="0" borderId="38" xfId="6" applyNumberFormat="1" applyFont="1" applyFill="1" applyBorder="1" applyAlignment="1">
      <alignment horizontal="center" vertical="center" shrinkToFit="1"/>
    </xf>
    <xf numFmtId="176" fontId="3" fillId="0" borderId="34" xfId="6" quotePrefix="1" applyNumberFormat="1" applyFont="1" applyFill="1" applyBorder="1" applyAlignment="1">
      <alignment horizontal="center" vertical="center" shrinkToFit="1"/>
    </xf>
    <xf numFmtId="0" fontId="3" fillId="0" borderId="0" xfId="6" applyNumberFormat="1" applyFont="1" applyFill="1" applyBorder="1" applyAlignment="1">
      <alignment horizontal="center" vertical="center" shrinkToFit="1"/>
    </xf>
    <xf numFmtId="0" fontId="10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 shrinkToFit="1"/>
    </xf>
    <xf numFmtId="0" fontId="3" fillId="0" borderId="34" xfId="6" applyNumberFormat="1" applyFont="1" applyFill="1" applyBorder="1" applyAlignment="1">
      <alignment horizontal="center" vertical="center" shrinkToFit="1"/>
    </xf>
    <xf numFmtId="0" fontId="3" fillId="0" borderId="0" xfId="1" applyNumberFormat="1" applyFont="1" applyFill="1" applyBorder="1" applyAlignment="1">
      <alignment horizontal="center" vertical="center" wrapText="1"/>
    </xf>
    <xf numFmtId="56" fontId="3" fillId="0" borderId="0" xfId="6" applyNumberFormat="1" applyFont="1" applyFill="1" applyBorder="1" applyAlignment="1">
      <alignment horizontal="center" vertical="center"/>
    </xf>
    <xf numFmtId="0" fontId="3" fillId="0" borderId="0" xfId="6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56" fontId="3" fillId="0" borderId="0" xfId="6" applyNumberFormat="1" applyFont="1" applyFill="1" applyBorder="1" applyAlignment="1">
      <alignment horizontal="center" vertical="center" shrinkToFit="1"/>
    </xf>
    <xf numFmtId="56" fontId="3" fillId="0" borderId="34" xfId="6" applyNumberFormat="1" applyFont="1" applyFill="1" applyBorder="1" applyAlignment="1">
      <alignment horizontal="center" vertical="center" shrinkToFit="1"/>
    </xf>
    <xf numFmtId="0" fontId="3" fillId="0" borderId="17" xfId="6" applyNumberFormat="1" applyFont="1" applyFill="1" applyBorder="1" applyAlignment="1">
      <alignment horizontal="center" vertical="center" shrinkToFit="1"/>
    </xf>
    <xf numFmtId="0" fontId="3" fillId="0" borderId="36" xfId="6" applyNumberFormat="1" applyFont="1" applyFill="1" applyBorder="1" applyAlignment="1">
      <alignment horizontal="center" vertical="center" shrinkToFit="1"/>
    </xf>
    <xf numFmtId="0" fontId="3" fillId="0" borderId="5" xfId="6" applyNumberFormat="1" applyFont="1" applyFill="1" applyBorder="1" applyAlignment="1">
      <alignment horizontal="center" vertical="center" shrinkToFit="1"/>
    </xf>
    <xf numFmtId="0" fontId="3" fillId="0" borderId="3" xfId="6" applyNumberFormat="1" applyFont="1" applyFill="1" applyBorder="1" applyAlignment="1">
      <alignment horizontal="center" vertical="center" shrinkToFit="1"/>
    </xf>
    <xf numFmtId="0" fontId="3" fillId="0" borderId="39" xfId="6" applyNumberFormat="1" applyFont="1" applyFill="1" applyBorder="1" applyAlignment="1">
      <alignment horizontal="center" vertical="center" shrinkToFit="1"/>
    </xf>
  </cellXfs>
  <cellStyles count="13">
    <cellStyle name="ハイパーリンク 2" xfId="3"/>
    <cellStyle name="ハイパーリンク 3" xfId="4"/>
    <cellStyle name="標準" xfId="0" builtinId="0"/>
    <cellStyle name="標準 2" xfId="5"/>
    <cellStyle name="標準 2 2" xfId="1"/>
    <cellStyle name="標準 2 2 2" xfId="6"/>
    <cellStyle name="標準 2 2_２２年度成績表5.13" xfId="2"/>
    <cellStyle name="標準 3" xfId="7"/>
    <cellStyle name="標準 3 2" xfId="8"/>
    <cellStyle name="標準 3 2 2" xfId="9"/>
    <cellStyle name="標準 3 2_２２年度成績表" xfId="10"/>
    <cellStyle name="標準 3_２２年度成績表" xfId="11"/>
    <cellStyle name="標準 4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209549</xdr:colOff>
      <xdr:row>4</xdr:row>
      <xdr:rowOff>85725</xdr:rowOff>
    </xdr:from>
    <xdr:to>
      <xdr:col>16</xdr:col>
      <xdr:colOff>276225</xdr:colOff>
      <xdr:row>5</xdr:row>
      <xdr:rowOff>142875</xdr:rowOff>
    </xdr:to>
    <xdr:sp macro="" textlink="">
      <xdr:nvSpPr>
        <xdr:cNvPr id="6" name="正方形/長方形 5"/>
        <xdr:cNvSpPr/>
      </xdr:nvSpPr>
      <xdr:spPr>
        <a:xfrm>
          <a:off x="1838324" y="1076325"/>
          <a:ext cx="4181476" cy="30480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　　　　　　　　　　　</a:t>
          </a:r>
          <a:r>
            <a:rPr kumimoji="1" lang="ja-JP" altLang="en-US" sz="1400" b="1">
              <a:solidFill>
                <a:schemeClr val="tx1"/>
              </a:solidFill>
            </a:rPr>
            <a:t>雨の為１１</a:t>
          </a:r>
          <a:r>
            <a:rPr kumimoji="1" lang="en-US" altLang="ja-JP" sz="1400" b="1">
              <a:solidFill>
                <a:schemeClr val="tx1"/>
              </a:solidFill>
            </a:rPr>
            <a:t>/</a:t>
          </a:r>
          <a:r>
            <a:rPr kumimoji="1" lang="ja-JP" altLang="en-US" sz="1400" b="1">
              <a:solidFill>
                <a:schemeClr val="tx1"/>
              </a:solidFill>
            </a:rPr>
            <a:t>１１に延期</a:t>
          </a:r>
        </a:p>
      </xdr:txBody>
    </xdr:sp>
    <xdr:clientData/>
  </xdr:twoCellAnchor>
  <xdr:twoCellAnchor>
    <xdr:from>
      <xdr:col>6</xdr:col>
      <xdr:colOff>314324</xdr:colOff>
      <xdr:row>10</xdr:row>
      <xdr:rowOff>85725</xdr:rowOff>
    </xdr:from>
    <xdr:to>
      <xdr:col>16</xdr:col>
      <xdr:colOff>381000</xdr:colOff>
      <xdr:row>11</xdr:row>
      <xdr:rowOff>142875</xdr:rowOff>
    </xdr:to>
    <xdr:sp macro="" textlink="">
      <xdr:nvSpPr>
        <xdr:cNvPr id="3" name="正方形/長方形 2"/>
        <xdr:cNvSpPr/>
      </xdr:nvSpPr>
      <xdr:spPr>
        <a:xfrm>
          <a:off x="1943099" y="2562225"/>
          <a:ext cx="4181476" cy="30480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　　　　　　　　　　　</a:t>
          </a:r>
          <a:r>
            <a:rPr kumimoji="1" lang="ja-JP" altLang="en-US" sz="1400" b="1">
              <a:solidFill>
                <a:schemeClr val="tx1"/>
              </a:solidFill>
            </a:rPr>
            <a:t>雨の為１１</a:t>
          </a:r>
          <a:r>
            <a:rPr kumimoji="1" lang="en-US" altLang="ja-JP" sz="1400" b="1">
              <a:solidFill>
                <a:schemeClr val="tx1"/>
              </a:solidFill>
            </a:rPr>
            <a:t>/</a:t>
          </a:r>
          <a:r>
            <a:rPr kumimoji="1" lang="ja-JP" altLang="en-US" sz="1400" b="1">
              <a:solidFill>
                <a:schemeClr val="tx1"/>
              </a:solidFill>
            </a:rPr>
            <a:t>２５に延期</a:t>
          </a:r>
        </a:p>
      </xdr:txBody>
    </xdr:sp>
    <xdr:clientData/>
  </xdr:twoCellAnchor>
  <xdr:twoCellAnchor>
    <xdr:from>
      <xdr:col>6</xdr:col>
      <xdr:colOff>342899</xdr:colOff>
      <xdr:row>20</xdr:row>
      <xdr:rowOff>95250</xdr:rowOff>
    </xdr:from>
    <xdr:to>
      <xdr:col>16</xdr:col>
      <xdr:colOff>409575</xdr:colOff>
      <xdr:row>21</xdr:row>
      <xdr:rowOff>152400</xdr:rowOff>
    </xdr:to>
    <xdr:sp macro="" textlink="">
      <xdr:nvSpPr>
        <xdr:cNvPr id="4" name="正方形/長方形 3"/>
        <xdr:cNvSpPr/>
      </xdr:nvSpPr>
      <xdr:spPr>
        <a:xfrm>
          <a:off x="1971674" y="5048250"/>
          <a:ext cx="4181476" cy="30480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　　　　　　　　　　　</a:t>
          </a:r>
          <a:r>
            <a:rPr kumimoji="1" lang="ja-JP" altLang="en-US" sz="1400" b="1">
              <a:solidFill>
                <a:schemeClr val="tx1"/>
              </a:solidFill>
            </a:rPr>
            <a:t>雨の為　中止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119344</xdr:rowOff>
    </xdr:from>
    <xdr:to>
      <xdr:col>27</xdr:col>
      <xdr:colOff>22412</xdr:colOff>
      <xdr:row>1</xdr:row>
      <xdr:rowOff>224119</xdr:rowOff>
    </xdr:to>
    <xdr:sp macro="" textlink="">
      <xdr:nvSpPr>
        <xdr:cNvPr id="2" name="正方形/長方形 1"/>
        <xdr:cNvSpPr>
          <a:spLocks noChangeArrowheads="1"/>
        </xdr:cNvSpPr>
      </xdr:nvSpPr>
      <xdr:spPr bwMode="auto">
        <a:xfrm>
          <a:off x="2678206" y="119344"/>
          <a:ext cx="6084794" cy="351304"/>
        </a:xfrm>
        <a:prstGeom prst="rect">
          <a:avLst/>
        </a:prstGeom>
        <a:solidFill>
          <a:srgbClr val="33CC33"/>
        </a:solidFill>
        <a:ln w="25400" cmpd="sng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89535" tIns="46355" rIns="89535" bIns="46355" anchor="ctr" upright="1"/>
        <a:lstStyle/>
        <a:p>
          <a:pPr algn="ctr" rtl="0">
            <a:defRPr sz="1000"/>
          </a:pPr>
          <a:r>
            <a:rPr lang="ja-JP" altLang="en-US" sz="1800" b="1" i="0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平成２７度　成田市社会人ｿｻｲﾁﾅｲﾀｰﾘｰｸﾞ　成績表</a:t>
          </a:r>
        </a:p>
      </xdr:txBody>
    </xdr:sp>
    <xdr:clientData/>
  </xdr:twoCellAnchor>
  <xdr:twoCellAnchor>
    <xdr:from>
      <xdr:col>4</xdr:col>
      <xdr:colOff>13607</xdr:colOff>
      <xdr:row>3</xdr:row>
      <xdr:rowOff>13607</xdr:rowOff>
    </xdr:from>
    <xdr:to>
      <xdr:col>25</xdr:col>
      <xdr:colOff>13608</xdr:colOff>
      <xdr:row>23</xdr:row>
      <xdr:rowOff>231322</xdr:rowOff>
    </xdr:to>
    <xdr:cxnSp macro="">
      <xdr:nvCxnSpPr>
        <xdr:cNvPr id="3" name="直線コネクタ 2"/>
        <xdr:cNvCxnSpPr/>
      </xdr:nvCxnSpPr>
      <xdr:spPr>
        <a:xfrm>
          <a:off x="1851932" y="756557"/>
          <a:ext cx="7962901" cy="36467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0"/>
  <sheetViews>
    <sheetView workbookViewId="0">
      <selection activeCell="S25" sqref="S25"/>
    </sheetView>
  </sheetViews>
  <sheetFormatPr defaultRowHeight="13.5"/>
  <cols>
    <col min="1" max="1" width="1.75" customWidth="1"/>
    <col min="2" max="2" width="3" customWidth="1"/>
    <col min="3" max="3" width="3.375" customWidth="1"/>
    <col min="4" max="4" width="3" customWidth="1"/>
    <col min="5" max="5" width="3.5" customWidth="1"/>
    <col min="6" max="7" width="6.75" customWidth="1"/>
    <col min="8" max="8" width="5.375" customWidth="1"/>
    <col min="9" max="9" width="3" customWidth="1"/>
    <col min="10" max="10" width="4.875" customWidth="1"/>
    <col min="11" max="11" width="7.625" customWidth="1"/>
    <col min="12" max="12" width="6" customWidth="1"/>
    <col min="13" max="13" width="8.125" customWidth="1"/>
    <col min="14" max="14" width="4.5" customWidth="1"/>
    <col min="15" max="15" width="3" customWidth="1"/>
    <col min="16" max="16" width="4.75" customWidth="1"/>
    <col min="17" max="17" width="8" customWidth="1"/>
    <col min="18" max="18" width="6.125" customWidth="1"/>
    <col min="20" max="25" width="2.625" customWidth="1"/>
  </cols>
  <sheetData>
    <row r="1" spans="2:22" ht="20.100000000000001" customHeight="1">
      <c r="B1" s="2" t="s">
        <v>23</v>
      </c>
    </row>
    <row r="2" spans="2:22" ht="20.100000000000001" customHeight="1" thickBot="1">
      <c r="M2" t="s">
        <v>63</v>
      </c>
    </row>
    <row r="3" spans="2:22" ht="20.100000000000001" customHeight="1" thickBot="1">
      <c r="B3" s="87" t="s">
        <v>6</v>
      </c>
      <c r="C3" s="89" t="s">
        <v>4</v>
      </c>
      <c r="D3" s="89" t="s">
        <v>5</v>
      </c>
      <c r="E3" s="30" t="s">
        <v>20</v>
      </c>
      <c r="F3" s="91" t="s">
        <v>3</v>
      </c>
      <c r="G3" s="77" t="s">
        <v>1</v>
      </c>
      <c r="H3" s="77"/>
      <c r="I3" s="77"/>
      <c r="J3" s="77"/>
      <c r="K3" s="77"/>
      <c r="L3" s="89" t="s">
        <v>11</v>
      </c>
      <c r="M3" s="77" t="s">
        <v>2</v>
      </c>
      <c r="N3" s="77"/>
      <c r="O3" s="77"/>
      <c r="P3" s="78"/>
      <c r="Q3" s="78"/>
      <c r="R3" s="79" t="s">
        <v>11</v>
      </c>
    </row>
    <row r="4" spans="2:22" ht="20.100000000000001" customHeight="1" thickBot="1">
      <c r="B4" s="88"/>
      <c r="C4" s="90"/>
      <c r="D4" s="90"/>
      <c r="E4" s="31" t="s">
        <v>19</v>
      </c>
      <c r="F4" s="92"/>
      <c r="G4" s="30" t="s">
        <v>12</v>
      </c>
      <c r="H4" s="78" t="s">
        <v>13</v>
      </c>
      <c r="I4" s="81"/>
      <c r="J4" s="82"/>
      <c r="K4" s="30" t="s">
        <v>12</v>
      </c>
      <c r="L4" s="90"/>
      <c r="M4" s="30" t="s">
        <v>12</v>
      </c>
      <c r="N4" s="78" t="s">
        <v>13</v>
      </c>
      <c r="O4" s="81"/>
      <c r="P4" s="82"/>
      <c r="Q4" s="30" t="s">
        <v>12</v>
      </c>
      <c r="R4" s="80"/>
    </row>
    <row r="5" spans="2:22" ht="20.100000000000001" customHeight="1">
      <c r="B5" s="83">
        <v>1</v>
      </c>
      <c r="C5" s="84">
        <v>7</v>
      </c>
      <c r="D5" s="85">
        <v>8</v>
      </c>
      <c r="E5" s="86" t="s">
        <v>21</v>
      </c>
      <c r="F5" s="6" t="s">
        <v>9</v>
      </c>
      <c r="G5" s="19" t="s">
        <v>8</v>
      </c>
      <c r="H5" s="4"/>
      <c r="I5" s="4" t="s">
        <v>0</v>
      </c>
      <c r="J5" s="4"/>
      <c r="K5" s="18" t="s">
        <v>17</v>
      </c>
      <c r="L5" s="4"/>
      <c r="M5" s="21" t="s">
        <v>16</v>
      </c>
      <c r="N5" s="4"/>
      <c r="O5" s="4" t="s">
        <v>0</v>
      </c>
      <c r="P5" s="7"/>
      <c r="Q5" s="27" t="s">
        <v>15</v>
      </c>
      <c r="R5" s="8"/>
      <c r="S5" s="9"/>
      <c r="T5" s="9"/>
      <c r="U5" s="9"/>
      <c r="V5" s="9"/>
    </row>
    <row r="6" spans="2:22" ht="20.100000000000001" customHeight="1">
      <c r="B6" s="65"/>
      <c r="C6" s="67"/>
      <c r="D6" s="69"/>
      <c r="E6" s="68"/>
      <c r="F6" s="10" t="s">
        <v>10</v>
      </c>
      <c r="G6" s="3" t="s">
        <v>14</v>
      </c>
      <c r="H6" s="5"/>
      <c r="I6" s="5" t="s">
        <v>0</v>
      </c>
      <c r="J6" s="5"/>
      <c r="K6" s="20" t="s">
        <v>18</v>
      </c>
      <c r="L6" s="5"/>
      <c r="M6" s="5"/>
      <c r="N6" s="5"/>
      <c r="O6" s="5"/>
      <c r="P6" s="11"/>
      <c r="Q6" s="5"/>
      <c r="R6" s="12"/>
      <c r="S6" s="9"/>
      <c r="T6" s="9"/>
      <c r="U6" s="9"/>
      <c r="V6" s="9"/>
    </row>
    <row r="7" spans="2:22" ht="20.100000000000001" customHeight="1">
      <c r="B7" s="65">
        <v>2</v>
      </c>
      <c r="C7" s="67">
        <v>7</v>
      </c>
      <c r="D7" s="68">
        <v>22</v>
      </c>
      <c r="E7" s="70" t="s">
        <v>21</v>
      </c>
      <c r="F7" s="17" t="s">
        <v>9</v>
      </c>
      <c r="G7" s="3" t="s">
        <v>14</v>
      </c>
      <c r="H7" s="5">
        <v>2</v>
      </c>
      <c r="I7" s="13" t="s">
        <v>0</v>
      </c>
      <c r="J7" s="13">
        <v>4</v>
      </c>
      <c r="K7" s="28" t="s">
        <v>17</v>
      </c>
      <c r="L7" s="5" t="s">
        <v>40</v>
      </c>
      <c r="M7" s="26" t="s">
        <v>7</v>
      </c>
      <c r="N7" s="5">
        <v>2</v>
      </c>
      <c r="O7" s="5" t="s">
        <v>0</v>
      </c>
      <c r="P7" s="11">
        <v>3</v>
      </c>
      <c r="Q7" s="27" t="s">
        <v>15</v>
      </c>
      <c r="R7" s="12" t="s">
        <v>41</v>
      </c>
      <c r="S7" s="9"/>
      <c r="T7" s="9"/>
      <c r="U7" s="9"/>
      <c r="V7" s="9"/>
    </row>
    <row r="8" spans="2:22" ht="20.100000000000001" customHeight="1">
      <c r="B8" s="65"/>
      <c r="C8" s="67"/>
      <c r="D8" s="69"/>
      <c r="E8" s="68"/>
      <c r="F8" s="10" t="s">
        <v>10</v>
      </c>
      <c r="G8" s="25" t="s">
        <v>8</v>
      </c>
      <c r="H8" s="13">
        <v>4</v>
      </c>
      <c r="I8" s="5" t="s">
        <v>0</v>
      </c>
      <c r="J8" s="5">
        <v>3</v>
      </c>
      <c r="K8" s="20" t="s">
        <v>18</v>
      </c>
      <c r="L8" s="13" t="s">
        <v>40</v>
      </c>
      <c r="M8" s="5"/>
      <c r="N8" s="5"/>
      <c r="O8" s="5"/>
      <c r="P8" s="11"/>
      <c r="Q8" s="5"/>
      <c r="R8" s="12"/>
      <c r="S8" s="9"/>
      <c r="T8" s="9"/>
      <c r="U8" s="9"/>
      <c r="V8" s="9"/>
    </row>
    <row r="9" spans="2:22" ht="20.100000000000001" customHeight="1">
      <c r="B9" s="65">
        <v>3</v>
      </c>
      <c r="C9" s="67">
        <v>8</v>
      </c>
      <c r="D9" s="68">
        <v>27</v>
      </c>
      <c r="E9" s="70" t="s">
        <v>22</v>
      </c>
      <c r="F9" s="17" t="s">
        <v>9</v>
      </c>
      <c r="G9" s="25" t="s">
        <v>8</v>
      </c>
      <c r="H9" s="13">
        <v>5</v>
      </c>
      <c r="I9" s="5" t="s">
        <v>0</v>
      </c>
      <c r="J9" s="5">
        <v>1</v>
      </c>
      <c r="K9" s="27" t="s">
        <v>15</v>
      </c>
      <c r="L9" s="13" t="s">
        <v>40</v>
      </c>
      <c r="M9" s="26" t="s">
        <v>7</v>
      </c>
      <c r="N9" s="13">
        <v>1</v>
      </c>
      <c r="O9" s="5" t="s">
        <v>0</v>
      </c>
      <c r="P9" s="11">
        <v>2</v>
      </c>
      <c r="Q9" s="20" t="s">
        <v>18</v>
      </c>
      <c r="R9" s="12" t="s">
        <v>42</v>
      </c>
      <c r="S9" s="9"/>
      <c r="T9" s="9"/>
      <c r="U9" s="9"/>
      <c r="V9" s="9"/>
    </row>
    <row r="10" spans="2:22" ht="20.100000000000001" customHeight="1">
      <c r="B10" s="65"/>
      <c r="C10" s="67"/>
      <c r="D10" s="69"/>
      <c r="E10" s="68"/>
      <c r="F10" s="10" t="s">
        <v>10</v>
      </c>
      <c r="G10" s="5"/>
      <c r="H10" s="5"/>
      <c r="I10" s="5" t="s">
        <v>0</v>
      </c>
      <c r="J10" s="13"/>
      <c r="K10" s="5"/>
      <c r="L10" s="13"/>
      <c r="M10" s="21" t="s">
        <v>16</v>
      </c>
      <c r="N10" s="13">
        <v>0</v>
      </c>
      <c r="O10" s="5" t="s">
        <v>0</v>
      </c>
      <c r="P10" s="11">
        <v>1</v>
      </c>
      <c r="Q10" s="28" t="s">
        <v>17</v>
      </c>
      <c r="R10" s="12" t="s">
        <v>42</v>
      </c>
      <c r="S10" s="9"/>
      <c r="T10" s="9"/>
      <c r="U10" s="9"/>
      <c r="V10" s="9"/>
    </row>
    <row r="11" spans="2:22" ht="20.100000000000001" customHeight="1">
      <c r="B11" s="64">
        <v>4</v>
      </c>
      <c r="C11" s="66">
        <v>9</v>
      </c>
      <c r="D11" s="68">
        <v>9</v>
      </c>
      <c r="E11" s="70" t="s">
        <v>21</v>
      </c>
      <c r="F11" s="10" t="s">
        <v>9</v>
      </c>
      <c r="G11" s="3" t="s">
        <v>14</v>
      </c>
      <c r="H11" s="5"/>
      <c r="I11" s="13" t="s">
        <v>0</v>
      </c>
      <c r="J11" s="5"/>
      <c r="K11" s="27" t="s">
        <v>15</v>
      </c>
      <c r="L11" s="5"/>
      <c r="M11" s="21" t="s">
        <v>16</v>
      </c>
      <c r="N11" s="13"/>
      <c r="O11" s="13" t="s">
        <v>0</v>
      </c>
      <c r="P11" s="29"/>
      <c r="Q11" s="20" t="s">
        <v>18</v>
      </c>
      <c r="R11" s="23"/>
      <c r="S11" s="9"/>
      <c r="T11" s="9"/>
      <c r="U11" s="9"/>
      <c r="V11" s="9"/>
    </row>
    <row r="12" spans="2:22" ht="20.100000000000001" customHeight="1">
      <c r="B12" s="65"/>
      <c r="C12" s="67"/>
      <c r="D12" s="69"/>
      <c r="E12" s="68"/>
      <c r="F12" s="17" t="s">
        <v>10</v>
      </c>
      <c r="G12" s="5"/>
      <c r="H12" s="13"/>
      <c r="I12" s="5" t="s">
        <v>0</v>
      </c>
      <c r="J12" s="5"/>
      <c r="K12" s="5"/>
      <c r="L12" s="5"/>
      <c r="M12" s="26" t="s">
        <v>7</v>
      </c>
      <c r="N12" s="5"/>
      <c r="O12" s="5"/>
      <c r="P12" s="11"/>
      <c r="Q12" s="28" t="s">
        <v>17</v>
      </c>
      <c r="R12" s="12"/>
      <c r="S12" s="9"/>
      <c r="T12" s="9"/>
      <c r="U12" s="9"/>
      <c r="V12" s="9"/>
    </row>
    <row r="13" spans="2:22" ht="20.100000000000001" customHeight="1">
      <c r="B13" s="65">
        <v>5</v>
      </c>
      <c r="C13" s="67">
        <v>9</v>
      </c>
      <c r="D13" s="69">
        <v>30</v>
      </c>
      <c r="E13" s="76" t="s">
        <v>21</v>
      </c>
      <c r="F13" s="17" t="s">
        <v>9</v>
      </c>
      <c r="G13" s="25" t="s">
        <v>8</v>
      </c>
      <c r="H13" s="13">
        <v>9</v>
      </c>
      <c r="I13" s="5" t="s">
        <v>0</v>
      </c>
      <c r="J13" s="13">
        <v>1</v>
      </c>
      <c r="K13" s="26" t="s">
        <v>7</v>
      </c>
      <c r="L13" s="13" t="s">
        <v>57</v>
      </c>
      <c r="M13" s="20" t="s">
        <v>18</v>
      </c>
      <c r="N13" s="13">
        <v>2</v>
      </c>
      <c r="O13" s="5" t="s">
        <v>0</v>
      </c>
      <c r="P13" s="11">
        <v>2</v>
      </c>
      <c r="Q13" s="27" t="s">
        <v>15</v>
      </c>
      <c r="R13" s="12" t="s">
        <v>59</v>
      </c>
      <c r="S13" s="9"/>
      <c r="T13" s="9"/>
      <c r="U13" s="9"/>
      <c r="V13" s="9"/>
    </row>
    <row r="14" spans="2:22" ht="20.100000000000001" customHeight="1">
      <c r="B14" s="65"/>
      <c r="C14" s="67"/>
      <c r="D14" s="69"/>
      <c r="E14" s="68"/>
      <c r="F14" s="10" t="s">
        <v>10</v>
      </c>
      <c r="G14" s="3" t="s">
        <v>14</v>
      </c>
      <c r="H14" s="5">
        <v>0</v>
      </c>
      <c r="I14" s="5" t="s">
        <v>0</v>
      </c>
      <c r="J14" s="5">
        <v>2</v>
      </c>
      <c r="K14" s="21" t="s">
        <v>16</v>
      </c>
      <c r="L14" s="5" t="s">
        <v>58</v>
      </c>
      <c r="M14" s="5"/>
      <c r="N14" s="5"/>
      <c r="O14" s="5"/>
      <c r="P14" s="11"/>
      <c r="Q14" s="5"/>
      <c r="R14" s="12"/>
      <c r="S14" s="9"/>
      <c r="T14" s="9"/>
      <c r="U14" s="9"/>
      <c r="V14" s="9"/>
    </row>
    <row r="15" spans="2:22" ht="20.100000000000001" customHeight="1">
      <c r="B15" s="65">
        <v>6</v>
      </c>
      <c r="C15" s="67">
        <v>10</v>
      </c>
      <c r="D15" s="68">
        <v>14</v>
      </c>
      <c r="E15" s="70" t="s">
        <v>21</v>
      </c>
      <c r="F15" s="17" t="s">
        <v>9</v>
      </c>
      <c r="G15" s="3" t="s">
        <v>14</v>
      </c>
      <c r="H15" s="5">
        <v>0</v>
      </c>
      <c r="I15" s="5" t="s">
        <v>0</v>
      </c>
      <c r="J15" s="5">
        <v>1</v>
      </c>
      <c r="K15" s="26" t="s">
        <v>7</v>
      </c>
      <c r="L15" s="13" t="s">
        <v>41</v>
      </c>
      <c r="M15" s="28" t="s">
        <v>17</v>
      </c>
      <c r="N15" s="5">
        <v>1</v>
      </c>
      <c r="O15" s="5" t="s">
        <v>0</v>
      </c>
      <c r="P15" s="11">
        <v>4</v>
      </c>
      <c r="Q15" s="27" t="s">
        <v>15</v>
      </c>
      <c r="R15" s="12" t="s">
        <v>40</v>
      </c>
      <c r="S15" s="9"/>
      <c r="T15" s="9"/>
      <c r="U15" s="9"/>
      <c r="V15" s="9"/>
    </row>
    <row r="16" spans="2:22" ht="20.100000000000001" customHeight="1">
      <c r="B16" s="65"/>
      <c r="C16" s="67"/>
      <c r="D16" s="69"/>
      <c r="E16" s="68"/>
      <c r="F16" s="10" t="s">
        <v>10</v>
      </c>
      <c r="G16" s="25" t="s">
        <v>8</v>
      </c>
      <c r="H16" s="13">
        <v>5</v>
      </c>
      <c r="I16" s="5" t="s">
        <v>0</v>
      </c>
      <c r="J16" s="5">
        <v>0</v>
      </c>
      <c r="K16" s="21" t="s">
        <v>16</v>
      </c>
      <c r="L16" s="5" t="s">
        <v>42</v>
      </c>
      <c r="M16" s="5"/>
      <c r="N16" s="5"/>
      <c r="O16" s="5"/>
      <c r="P16" s="11"/>
      <c r="Q16" s="5"/>
      <c r="R16" s="12"/>
      <c r="S16" s="9"/>
      <c r="T16" s="9"/>
      <c r="U16" s="9"/>
      <c r="V16" s="9"/>
    </row>
    <row r="17" spans="2:22" ht="20.100000000000001" customHeight="1">
      <c r="B17" s="64">
        <v>7</v>
      </c>
      <c r="C17" s="66">
        <v>10</v>
      </c>
      <c r="D17" s="69">
        <v>21</v>
      </c>
      <c r="E17" s="76" t="s">
        <v>21</v>
      </c>
      <c r="F17" s="17" t="s">
        <v>9</v>
      </c>
      <c r="G17" s="25" t="s">
        <v>8</v>
      </c>
      <c r="H17" s="5">
        <v>5</v>
      </c>
      <c r="I17" s="13" t="s">
        <v>0</v>
      </c>
      <c r="J17" s="13">
        <v>0</v>
      </c>
      <c r="K17" s="3" t="s">
        <v>14</v>
      </c>
      <c r="L17" s="13" t="s">
        <v>61</v>
      </c>
      <c r="M17" s="28" t="s">
        <v>17</v>
      </c>
      <c r="N17" s="13">
        <v>1</v>
      </c>
      <c r="O17" s="13" t="s">
        <v>0</v>
      </c>
      <c r="P17" s="29">
        <v>4</v>
      </c>
      <c r="Q17" s="20" t="s">
        <v>18</v>
      </c>
      <c r="R17" s="23" t="s">
        <v>62</v>
      </c>
      <c r="S17" s="9"/>
      <c r="T17" s="9"/>
      <c r="U17" s="9"/>
      <c r="V17" s="9"/>
    </row>
    <row r="18" spans="2:22" ht="20.100000000000001" customHeight="1" thickBot="1">
      <c r="B18" s="74"/>
      <c r="C18" s="75"/>
      <c r="D18" s="69"/>
      <c r="E18" s="68"/>
      <c r="F18" s="10" t="s">
        <v>10</v>
      </c>
      <c r="G18" s="26" t="s">
        <v>7</v>
      </c>
      <c r="H18" s="24">
        <v>0</v>
      </c>
      <c r="I18" s="15" t="s">
        <v>0</v>
      </c>
      <c r="J18" s="15">
        <v>1</v>
      </c>
      <c r="K18" s="21" t="s">
        <v>16</v>
      </c>
      <c r="L18" s="5" t="s">
        <v>62</v>
      </c>
      <c r="M18" s="5"/>
      <c r="N18" s="15"/>
      <c r="O18" s="15"/>
      <c r="P18" s="16"/>
      <c r="Q18" s="5"/>
      <c r="R18" s="12"/>
      <c r="S18" s="9"/>
      <c r="T18" s="9"/>
      <c r="U18" s="9"/>
      <c r="V18" s="9"/>
    </row>
    <row r="19" spans="2:22" ht="20.100000000000001" customHeight="1">
      <c r="B19" s="64">
        <v>8</v>
      </c>
      <c r="C19" s="66">
        <v>11</v>
      </c>
      <c r="D19" s="68">
        <v>11</v>
      </c>
      <c r="E19" s="70" t="s">
        <v>21</v>
      </c>
      <c r="F19" s="17" t="s">
        <v>9</v>
      </c>
      <c r="G19" s="19" t="s">
        <v>8</v>
      </c>
      <c r="H19" s="4">
        <v>1</v>
      </c>
      <c r="I19" s="4" t="s">
        <v>0</v>
      </c>
      <c r="J19" s="4">
        <v>2</v>
      </c>
      <c r="K19" s="18" t="s">
        <v>17</v>
      </c>
      <c r="L19" s="13" t="s">
        <v>40</v>
      </c>
      <c r="M19" s="21" t="s">
        <v>16</v>
      </c>
      <c r="N19" s="4">
        <v>2</v>
      </c>
      <c r="O19" s="4" t="s">
        <v>0</v>
      </c>
      <c r="P19" s="7">
        <v>1</v>
      </c>
      <c r="Q19" s="27" t="s">
        <v>15</v>
      </c>
      <c r="R19" s="13" t="s">
        <v>41</v>
      </c>
      <c r="S19" s="9"/>
      <c r="T19" s="9"/>
      <c r="U19" s="9"/>
      <c r="V19" s="9"/>
    </row>
    <row r="20" spans="2:22" ht="20.100000000000001" customHeight="1">
      <c r="B20" s="65"/>
      <c r="C20" s="67"/>
      <c r="D20" s="69"/>
      <c r="E20" s="68"/>
      <c r="F20" s="10" t="s">
        <v>10</v>
      </c>
      <c r="G20" s="3" t="s">
        <v>14</v>
      </c>
      <c r="H20" s="5">
        <v>0</v>
      </c>
      <c r="I20" s="5" t="s">
        <v>0</v>
      </c>
      <c r="J20" s="5">
        <v>1</v>
      </c>
      <c r="K20" s="20" t="s">
        <v>18</v>
      </c>
      <c r="L20" s="5" t="s">
        <v>42</v>
      </c>
      <c r="M20" s="5"/>
      <c r="N20" s="5"/>
      <c r="O20" s="5"/>
      <c r="P20" s="11"/>
      <c r="Q20" s="5"/>
      <c r="R20" s="12"/>
      <c r="S20" s="9"/>
      <c r="T20" s="9"/>
      <c r="U20" s="9"/>
      <c r="V20" s="9"/>
    </row>
    <row r="21" spans="2:22" ht="20.100000000000001" customHeight="1">
      <c r="B21" s="71">
        <v>9</v>
      </c>
      <c r="C21" s="69">
        <v>11</v>
      </c>
      <c r="D21" s="69">
        <v>25</v>
      </c>
      <c r="E21" s="70" t="s">
        <v>21</v>
      </c>
      <c r="F21" s="10" t="s">
        <v>9</v>
      </c>
      <c r="G21" s="3" t="s">
        <v>14</v>
      </c>
      <c r="H21" s="5"/>
      <c r="I21" s="13" t="s">
        <v>0</v>
      </c>
      <c r="J21" s="5"/>
      <c r="K21" s="27" t="s">
        <v>15</v>
      </c>
      <c r="L21" s="5"/>
      <c r="M21" s="21" t="s">
        <v>16</v>
      </c>
      <c r="N21" s="13"/>
      <c r="O21" s="13" t="s">
        <v>0</v>
      </c>
      <c r="P21" s="33"/>
      <c r="Q21" s="20" t="s">
        <v>18</v>
      </c>
      <c r="R21" s="23"/>
      <c r="S21" s="63"/>
      <c r="T21" s="9"/>
      <c r="U21" s="9"/>
      <c r="V21" s="9"/>
    </row>
    <row r="22" spans="2:22" ht="20.100000000000001" customHeight="1" thickBot="1">
      <c r="B22" s="72"/>
      <c r="C22" s="73"/>
      <c r="D22" s="73"/>
      <c r="E22" s="68"/>
      <c r="F22" s="14" t="s">
        <v>10</v>
      </c>
      <c r="G22" s="5"/>
      <c r="H22" s="13"/>
      <c r="I22" s="5" t="s">
        <v>0</v>
      </c>
      <c r="J22" s="5"/>
      <c r="K22" s="5"/>
      <c r="L22" s="5"/>
      <c r="M22" s="26" t="s">
        <v>7</v>
      </c>
      <c r="N22" s="5"/>
      <c r="O22" s="5"/>
      <c r="P22" s="11"/>
      <c r="Q22" s="28" t="s">
        <v>17</v>
      </c>
      <c r="R22" s="12"/>
      <c r="S22" s="63"/>
      <c r="T22" s="9"/>
      <c r="U22" s="9"/>
      <c r="V22" s="9"/>
    </row>
    <row r="23" spans="2:22" ht="20.100000000000001" customHeight="1">
      <c r="B23" s="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2:22" ht="20.100000000000001" customHeight="1">
      <c r="B24" s="1"/>
      <c r="D24" s="22"/>
      <c r="E24" t="s">
        <v>24</v>
      </c>
      <c r="O24" s="32"/>
      <c r="P24" s="32"/>
      <c r="Q24" s="32"/>
      <c r="R24" s="32"/>
    </row>
    <row r="25" spans="2:22" ht="20.100000000000001" customHeight="1">
      <c r="D25" s="22"/>
      <c r="E25" t="s">
        <v>27</v>
      </c>
    </row>
    <row r="26" spans="2:22" ht="20.100000000000001" customHeight="1">
      <c r="D26" s="22"/>
      <c r="E26" t="s">
        <v>39</v>
      </c>
    </row>
    <row r="27" spans="2:22" ht="20.100000000000001" customHeight="1">
      <c r="E27" t="s">
        <v>32</v>
      </c>
    </row>
    <row r="28" spans="2:22" ht="20.100000000000001" customHeight="1">
      <c r="E28" t="s">
        <v>28</v>
      </c>
    </row>
    <row r="29" spans="2:22" ht="20.100000000000001" customHeight="1">
      <c r="E29" t="s">
        <v>38</v>
      </c>
    </row>
    <row r="30" spans="2:22" ht="20.100000000000001" customHeight="1">
      <c r="E30" t="s">
        <v>25</v>
      </c>
    </row>
    <row r="31" spans="2:22" ht="20.100000000000001" customHeight="1">
      <c r="E31" t="s">
        <v>26</v>
      </c>
    </row>
    <row r="32" spans="2:22" ht="20.100000000000001" customHeight="1">
      <c r="E32" t="s">
        <v>31</v>
      </c>
    </row>
    <row r="33" spans="5:5" ht="20.100000000000001" customHeight="1">
      <c r="E33" t="s">
        <v>29</v>
      </c>
    </row>
    <row r="34" spans="5:5" ht="20.100000000000001" customHeight="1">
      <c r="E34" t="s">
        <v>30</v>
      </c>
    </row>
    <row r="35" spans="5:5" ht="20.100000000000001" customHeight="1">
      <c r="E35" t="s">
        <v>33</v>
      </c>
    </row>
    <row r="36" spans="5:5" ht="20.100000000000001" customHeight="1">
      <c r="E36" t="s">
        <v>34</v>
      </c>
    </row>
    <row r="37" spans="5:5" ht="20.100000000000001" customHeight="1">
      <c r="E37" t="s">
        <v>35</v>
      </c>
    </row>
    <row r="38" spans="5:5" ht="20.100000000000001" customHeight="1">
      <c r="E38" t="s">
        <v>36</v>
      </c>
    </row>
    <row r="39" spans="5:5" ht="20.100000000000001" customHeight="1">
      <c r="E39" t="s">
        <v>37</v>
      </c>
    </row>
    <row r="40" spans="5:5" ht="20.100000000000001" customHeight="1"/>
  </sheetData>
  <mergeCells count="47">
    <mergeCell ref="M3:Q3"/>
    <mergeCell ref="R3:R4"/>
    <mergeCell ref="H4:J4"/>
    <mergeCell ref="N4:P4"/>
    <mergeCell ref="B5:B6"/>
    <mergeCell ref="C5:C6"/>
    <mergeCell ref="D5:D6"/>
    <mergeCell ref="E5:E6"/>
    <mergeCell ref="B3:B4"/>
    <mergeCell ref="C3:C4"/>
    <mergeCell ref="D3:D4"/>
    <mergeCell ref="F3:F4"/>
    <mergeCell ref="G3:K3"/>
    <mergeCell ref="L3:L4"/>
    <mergeCell ref="B7:B8"/>
    <mergeCell ref="C7:C8"/>
    <mergeCell ref="D7:D8"/>
    <mergeCell ref="E7:E8"/>
    <mergeCell ref="B9:B10"/>
    <mergeCell ref="C9:C10"/>
    <mergeCell ref="D9:D10"/>
    <mergeCell ref="E9:E10"/>
    <mergeCell ref="B11:B12"/>
    <mergeCell ref="C11:C12"/>
    <mergeCell ref="D11:D12"/>
    <mergeCell ref="E11:E12"/>
    <mergeCell ref="B13:B14"/>
    <mergeCell ref="C13:C14"/>
    <mergeCell ref="D13:D14"/>
    <mergeCell ref="E13:E14"/>
    <mergeCell ref="B15:B16"/>
    <mergeCell ref="C15:C16"/>
    <mergeCell ref="D15:D16"/>
    <mergeCell ref="E15:E16"/>
    <mergeCell ref="B17:B18"/>
    <mergeCell ref="C17:C18"/>
    <mergeCell ref="D17:D18"/>
    <mergeCell ref="E17:E18"/>
    <mergeCell ref="S21:S22"/>
    <mergeCell ref="B19:B20"/>
    <mergeCell ref="C19:C20"/>
    <mergeCell ref="D19:D20"/>
    <mergeCell ref="E19:E20"/>
    <mergeCell ref="B21:B22"/>
    <mergeCell ref="C21:C22"/>
    <mergeCell ref="D21:D22"/>
    <mergeCell ref="E21:E22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60"/>
  <sheetViews>
    <sheetView tabSelected="1" topLeftCell="D1" zoomScale="85" zoomScaleNormal="85" workbookViewId="0">
      <selection activeCell="T31" sqref="T31:V31"/>
    </sheetView>
  </sheetViews>
  <sheetFormatPr defaultRowHeight="13.5"/>
  <cols>
    <col min="1" max="1" width="6.25" customWidth="1"/>
    <col min="2" max="2" width="4.875" style="57" customWidth="1"/>
    <col min="3" max="3" width="3.875" style="57" customWidth="1"/>
    <col min="4" max="4" width="9.125" style="57" customWidth="1"/>
    <col min="5" max="5" width="3.625" style="57" customWidth="1"/>
    <col min="6" max="6" width="3.625" style="58" customWidth="1"/>
    <col min="7" max="8" width="3.625" style="57" customWidth="1"/>
    <col min="9" max="9" width="3.625" style="58" customWidth="1"/>
    <col min="10" max="11" width="3.625" style="57" customWidth="1"/>
    <col min="12" max="12" width="3.625" style="58" customWidth="1"/>
    <col min="13" max="14" width="3.625" style="57" customWidth="1"/>
    <col min="15" max="15" width="3.625" style="58" customWidth="1"/>
    <col min="16" max="17" width="3.625" style="57" customWidth="1"/>
    <col min="18" max="18" width="3.625" style="58" customWidth="1"/>
    <col min="19" max="20" width="3.625" style="57" customWidth="1"/>
    <col min="21" max="21" width="3.625" style="58" customWidth="1"/>
    <col min="22" max="23" width="3.625" style="57" customWidth="1"/>
    <col min="24" max="24" width="3.625" style="58" customWidth="1"/>
    <col min="25" max="25" width="3.625" style="57" customWidth="1"/>
    <col min="26" max="26" width="6.125" style="57" customWidth="1"/>
    <col min="27" max="27" width="7.25" style="57" customWidth="1"/>
    <col min="28" max="29" width="6.125" style="57" customWidth="1"/>
    <col min="30" max="30" width="9.125" style="57" customWidth="1"/>
  </cols>
  <sheetData>
    <row r="1" spans="3:31" ht="20.100000000000001" customHeight="1">
      <c r="C1" s="34"/>
      <c r="D1" s="34"/>
      <c r="E1" s="34"/>
      <c r="F1" s="35"/>
      <c r="G1" s="34"/>
      <c r="H1" s="34"/>
      <c r="I1" s="35"/>
      <c r="J1" s="34"/>
      <c r="K1" s="34"/>
      <c r="L1" s="35"/>
      <c r="M1" s="34"/>
      <c r="N1" s="34"/>
      <c r="O1" s="35"/>
      <c r="P1" s="34"/>
      <c r="Q1" s="34"/>
      <c r="R1" s="35"/>
      <c r="S1" s="34"/>
      <c r="T1" s="34"/>
      <c r="U1" s="35"/>
      <c r="V1" s="34"/>
      <c r="W1" s="34"/>
      <c r="X1" s="35"/>
      <c r="Y1" s="34"/>
      <c r="Z1" s="34"/>
      <c r="AA1" s="34"/>
      <c r="AB1" s="34"/>
      <c r="AC1" s="34"/>
      <c r="AD1" s="36"/>
    </row>
    <row r="2" spans="3:31" ht="20.100000000000001" customHeight="1" thickBot="1">
      <c r="C2" s="34"/>
      <c r="D2" s="37"/>
      <c r="E2" s="37"/>
      <c r="F2" s="35"/>
      <c r="G2" s="37"/>
      <c r="H2" s="37"/>
      <c r="I2" s="35"/>
      <c r="J2" s="37"/>
      <c r="K2" s="37"/>
      <c r="L2" s="35"/>
      <c r="M2" s="37"/>
      <c r="N2" s="37"/>
      <c r="O2" s="35"/>
      <c r="P2" s="37"/>
      <c r="Q2" s="37"/>
      <c r="R2" s="35"/>
      <c r="S2" s="37"/>
      <c r="T2" s="37"/>
      <c r="U2" s="35"/>
      <c r="V2" s="37"/>
      <c r="W2" s="37"/>
      <c r="X2" s="35"/>
      <c r="Y2" s="37"/>
      <c r="Z2" s="37"/>
      <c r="AA2" s="37"/>
      <c r="AB2" s="37"/>
      <c r="AC2" s="37"/>
      <c r="AD2" s="37"/>
    </row>
    <row r="3" spans="3:31" ht="20.100000000000001" customHeight="1" thickTop="1" thickBot="1">
      <c r="C3" s="109" t="s">
        <v>43</v>
      </c>
      <c r="D3" s="109"/>
      <c r="E3" s="110" t="s">
        <v>44</v>
      </c>
      <c r="F3" s="110"/>
      <c r="G3" s="110"/>
      <c r="H3" s="99" t="s">
        <v>67</v>
      </c>
      <c r="I3" s="99"/>
      <c r="J3" s="99"/>
      <c r="K3" s="99" t="s">
        <v>68</v>
      </c>
      <c r="L3" s="99"/>
      <c r="M3" s="99"/>
      <c r="N3" s="99" t="s">
        <v>69</v>
      </c>
      <c r="O3" s="99"/>
      <c r="P3" s="99"/>
      <c r="Q3" s="99" t="s">
        <v>70</v>
      </c>
      <c r="R3" s="99"/>
      <c r="S3" s="99"/>
      <c r="T3" s="99" t="s">
        <v>71</v>
      </c>
      <c r="U3" s="99"/>
      <c r="V3" s="99"/>
      <c r="W3" s="99" t="s">
        <v>72</v>
      </c>
      <c r="X3" s="99"/>
      <c r="Y3" s="99"/>
      <c r="Z3" s="38" t="s">
        <v>45</v>
      </c>
      <c r="AA3" s="38" t="s">
        <v>46</v>
      </c>
      <c r="AB3" s="38" t="s">
        <v>47</v>
      </c>
      <c r="AC3" s="39" t="s">
        <v>48</v>
      </c>
      <c r="AD3" s="40" t="s">
        <v>65</v>
      </c>
    </row>
    <row r="4" spans="3:31" ht="20.100000000000001" customHeight="1" thickTop="1" thickBot="1">
      <c r="C4" s="100">
        <v>1</v>
      </c>
      <c r="D4" s="93" t="s">
        <v>49</v>
      </c>
      <c r="E4" s="103"/>
      <c r="F4" s="104"/>
      <c r="G4" s="105"/>
      <c r="H4" s="106">
        <v>42298</v>
      </c>
      <c r="I4" s="107"/>
      <c r="J4" s="108"/>
      <c r="K4" s="106">
        <v>42277</v>
      </c>
      <c r="L4" s="107"/>
      <c r="M4" s="108"/>
      <c r="N4" s="106">
        <v>42291</v>
      </c>
      <c r="O4" s="107"/>
      <c r="P4" s="108"/>
      <c r="Q4" s="106">
        <v>42207</v>
      </c>
      <c r="R4" s="107"/>
      <c r="S4" s="108"/>
      <c r="T4" s="106">
        <v>42243</v>
      </c>
      <c r="U4" s="107"/>
      <c r="V4" s="108"/>
      <c r="W4" s="124">
        <v>42319</v>
      </c>
      <c r="X4" s="107"/>
      <c r="Y4" s="108"/>
      <c r="Z4" s="111">
        <f>COUNTIF(E5:Y5,"○")*3+COUNTIF(E5:Y5,"△")</f>
        <v>15</v>
      </c>
      <c r="AA4" s="93">
        <f>+E6+H6+K6+N6+Q6+T6+W6</f>
        <v>29</v>
      </c>
      <c r="AB4" s="93">
        <f>+G6+J6+M6+P6+S6+V6+Y6</f>
        <v>7</v>
      </c>
      <c r="AC4" s="96">
        <f>AA4-AB4</f>
        <v>22</v>
      </c>
      <c r="AD4" s="117" t="s">
        <v>66</v>
      </c>
      <c r="AE4">
        <f>Z4*10000+AC4*100+AA4</f>
        <v>152229</v>
      </c>
    </row>
    <row r="5" spans="3:31" ht="20.100000000000001" customHeight="1" thickTop="1" thickBot="1">
      <c r="C5" s="101"/>
      <c r="D5" s="94"/>
      <c r="E5" s="41"/>
      <c r="F5" s="42"/>
      <c r="G5" s="43"/>
      <c r="H5" s="61"/>
      <c r="I5" s="42" t="str">
        <f>IF(H6="","",IF(H6&gt;J6,"○",IF(H6&lt;J6,"●",IF(H6=J6,"△",))))</f>
        <v>○</v>
      </c>
      <c r="J5" s="43"/>
      <c r="K5" s="59"/>
      <c r="L5" s="42" t="str">
        <f>IF(K6="","",IF(K6&gt;M6,"○",IF(K6&lt;M6,"●",IF(K6=M6,"△",))))</f>
        <v>○</v>
      </c>
      <c r="M5" s="43"/>
      <c r="N5" s="60"/>
      <c r="O5" s="42" t="str">
        <f>IF(N6="","",IF(N6&gt;P6,"○",IF(N6&lt;P6,"●",IF(N6=P6,"△",))))</f>
        <v>○</v>
      </c>
      <c r="P5" s="43"/>
      <c r="Q5" s="41"/>
      <c r="R5" s="42" t="str">
        <f>IF(Q6="","",IF(Q6&gt;S6,"○",IF(Q6&lt;S6,"●",IF(Q6=S6,"△",))))</f>
        <v>○</v>
      </c>
      <c r="S5" s="43"/>
      <c r="T5" s="41"/>
      <c r="U5" s="42" t="str">
        <f>IF(T6="","",IF(T6&gt;V6,"○",IF(T6&lt;V6,"●",IF(T6=V6,"△",))))</f>
        <v>○</v>
      </c>
      <c r="V5" s="43"/>
      <c r="W5" s="62"/>
      <c r="X5" s="42" t="str">
        <f>IF(W6="","",IF(W6&gt;Y6,"○",IF(W6&lt;Y6,"●",IF(W6=Y6,"△",))))</f>
        <v>●</v>
      </c>
      <c r="Y5" s="43"/>
      <c r="Z5" s="112"/>
      <c r="AA5" s="94"/>
      <c r="AB5" s="94"/>
      <c r="AC5" s="97"/>
      <c r="AD5" s="117"/>
    </row>
    <row r="6" spans="3:31" ht="20.100000000000001" customHeight="1" thickTop="1" thickBot="1">
      <c r="C6" s="102"/>
      <c r="D6" s="95"/>
      <c r="E6" s="44"/>
      <c r="F6" s="45"/>
      <c r="G6" s="46"/>
      <c r="H6" s="44">
        <v>5</v>
      </c>
      <c r="I6" s="45" t="s">
        <v>0</v>
      </c>
      <c r="J6" s="46">
        <v>0</v>
      </c>
      <c r="K6" s="44">
        <v>9</v>
      </c>
      <c r="L6" s="45" t="s">
        <v>55</v>
      </c>
      <c r="M6" s="46">
        <v>1</v>
      </c>
      <c r="N6" s="44">
        <v>5</v>
      </c>
      <c r="O6" s="45" t="s">
        <v>55</v>
      </c>
      <c r="P6" s="46">
        <v>0</v>
      </c>
      <c r="Q6" s="44">
        <v>4</v>
      </c>
      <c r="R6" s="45" t="s">
        <v>55</v>
      </c>
      <c r="S6" s="46">
        <v>3</v>
      </c>
      <c r="T6" s="44">
        <v>5</v>
      </c>
      <c r="U6" s="45" t="s">
        <v>55</v>
      </c>
      <c r="V6" s="46">
        <v>1</v>
      </c>
      <c r="W6" s="44">
        <v>1</v>
      </c>
      <c r="X6" s="45" t="s">
        <v>0</v>
      </c>
      <c r="Y6" s="46">
        <v>2</v>
      </c>
      <c r="Z6" s="113"/>
      <c r="AA6" s="95"/>
      <c r="AB6" s="95"/>
      <c r="AC6" s="98"/>
      <c r="AD6" s="117"/>
    </row>
    <row r="7" spans="3:31" ht="20.100000000000001" customHeight="1" thickTop="1" thickBot="1">
      <c r="C7" s="100">
        <v>2</v>
      </c>
      <c r="D7" s="118" t="s">
        <v>50</v>
      </c>
      <c r="E7" s="106">
        <v>42298</v>
      </c>
      <c r="F7" s="107"/>
      <c r="G7" s="108"/>
      <c r="H7" s="121"/>
      <c r="I7" s="122"/>
      <c r="J7" s="123"/>
      <c r="K7" s="106">
        <v>42291</v>
      </c>
      <c r="L7" s="107"/>
      <c r="M7" s="108"/>
      <c r="N7" s="106">
        <v>42277</v>
      </c>
      <c r="O7" s="107"/>
      <c r="P7" s="108"/>
      <c r="Q7" s="124">
        <v>42319</v>
      </c>
      <c r="R7" s="107"/>
      <c r="S7" s="108"/>
      <c r="T7" s="106">
        <v>42333</v>
      </c>
      <c r="U7" s="107"/>
      <c r="V7" s="108"/>
      <c r="W7" s="114">
        <v>42207</v>
      </c>
      <c r="X7" s="115"/>
      <c r="Y7" s="116"/>
      <c r="Z7" s="111">
        <f>COUNTIF(E8:Y8,"○")*3+COUNTIF(E8:Y8,"△")</f>
        <v>0</v>
      </c>
      <c r="AA7" s="93">
        <f>+E9+H9+K9+N9+Q9+T9+W9</f>
        <v>2</v>
      </c>
      <c r="AB7" s="93">
        <f>+G9+J9+M9+P9+S9+V9+Y9</f>
        <v>13</v>
      </c>
      <c r="AC7" s="96">
        <f>AA7-AB7</f>
        <v>-11</v>
      </c>
      <c r="AD7" s="117">
        <f t="shared" ref="AD7" si="0">RANK(AE7,$AE$4:$AE$24,0)</f>
        <v>7</v>
      </c>
      <c r="AE7">
        <f>Z7*10000+AC7*100+AA7</f>
        <v>-1098</v>
      </c>
    </row>
    <row r="8" spans="3:31" ht="20.100000000000001" customHeight="1" thickTop="1" thickBot="1">
      <c r="C8" s="101"/>
      <c r="D8" s="119"/>
      <c r="E8" s="61"/>
      <c r="F8" s="42" t="str">
        <f>IF(E9="","",IF(E9&gt;G9,"○",IF(E9&lt;G9,"●",IF(E9=G9,"△",))))</f>
        <v>●</v>
      </c>
      <c r="G8" s="43"/>
      <c r="H8" s="47"/>
      <c r="I8" s="42"/>
      <c r="J8" s="43"/>
      <c r="K8" s="60"/>
      <c r="L8" s="42" t="str">
        <f>IF(K9="","",IF(K9&gt;M9,"○",IF(K9&lt;M9,"●",IF(K9=M9,"△",))))</f>
        <v>●</v>
      </c>
      <c r="M8" s="43"/>
      <c r="N8" s="59"/>
      <c r="O8" s="42" t="str">
        <f>IF(N9="","",IF(N9&gt;P9,"○",IF(N9&lt;P9,"●",IF(N9=P9,"△",))))</f>
        <v>●</v>
      </c>
      <c r="P8" s="43"/>
      <c r="Q8" s="62"/>
      <c r="R8" s="42" t="str">
        <f>IF(Q9="","",IF(Q9&gt;S9,"○",IF(Q9&lt;S9,"●",IF(Q9=S9,"△",))))</f>
        <v>●</v>
      </c>
      <c r="S8" s="43"/>
      <c r="T8" s="136" t="s">
        <v>64</v>
      </c>
      <c r="U8" s="125"/>
      <c r="V8" s="137"/>
      <c r="W8" s="41"/>
      <c r="X8" s="42" t="str">
        <f>IF(W9="","",IF(W9&gt;Y9,"○",IF(W9&lt;Y9,"●",IF(W9=Y9,"△",))))</f>
        <v>●</v>
      </c>
      <c r="Y8" s="43"/>
      <c r="Z8" s="112"/>
      <c r="AA8" s="94"/>
      <c r="AB8" s="94"/>
      <c r="AC8" s="97"/>
      <c r="AD8" s="117"/>
    </row>
    <row r="9" spans="3:31" ht="20.100000000000001" customHeight="1" thickTop="1" thickBot="1">
      <c r="C9" s="102"/>
      <c r="D9" s="120"/>
      <c r="E9" s="44">
        <v>0</v>
      </c>
      <c r="F9" s="45" t="s">
        <v>0</v>
      </c>
      <c r="G9" s="46">
        <v>5</v>
      </c>
      <c r="H9" s="48"/>
      <c r="I9" s="49"/>
      <c r="J9" s="46"/>
      <c r="K9" s="44">
        <v>0</v>
      </c>
      <c r="L9" s="45" t="s">
        <v>55</v>
      </c>
      <c r="M9" s="46">
        <v>1</v>
      </c>
      <c r="N9" s="44">
        <v>0</v>
      </c>
      <c r="O9" s="45" t="s">
        <v>55</v>
      </c>
      <c r="P9" s="46">
        <v>2</v>
      </c>
      <c r="Q9" s="44">
        <v>0</v>
      </c>
      <c r="R9" s="45" t="s">
        <v>0</v>
      </c>
      <c r="S9" s="46">
        <v>1</v>
      </c>
      <c r="T9" s="138"/>
      <c r="U9" s="139"/>
      <c r="V9" s="140"/>
      <c r="W9" s="44">
        <v>2</v>
      </c>
      <c r="X9" s="45" t="s">
        <v>56</v>
      </c>
      <c r="Y9" s="46">
        <v>4</v>
      </c>
      <c r="Z9" s="113"/>
      <c r="AA9" s="95"/>
      <c r="AB9" s="95"/>
      <c r="AC9" s="98"/>
      <c r="AD9" s="117"/>
    </row>
    <row r="10" spans="3:31" ht="20.100000000000001" customHeight="1" thickTop="1" thickBot="1">
      <c r="C10" s="100">
        <v>3</v>
      </c>
      <c r="D10" s="118" t="s">
        <v>51</v>
      </c>
      <c r="E10" s="106">
        <v>42277</v>
      </c>
      <c r="F10" s="107"/>
      <c r="G10" s="108"/>
      <c r="H10" s="106">
        <v>42291</v>
      </c>
      <c r="I10" s="107"/>
      <c r="J10" s="108"/>
      <c r="K10" s="106"/>
      <c r="L10" s="107"/>
      <c r="M10" s="108"/>
      <c r="N10" s="114">
        <v>42298</v>
      </c>
      <c r="O10" s="115"/>
      <c r="P10" s="116"/>
      <c r="Q10" s="114">
        <v>42243</v>
      </c>
      <c r="R10" s="115"/>
      <c r="S10" s="116"/>
      <c r="T10" s="114">
        <v>42207</v>
      </c>
      <c r="U10" s="115"/>
      <c r="V10" s="116"/>
      <c r="W10" s="106">
        <v>42333</v>
      </c>
      <c r="X10" s="107"/>
      <c r="Y10" s="108"/>
      <c r="Z10" s="111">
        <f>COUNTIF(E11:Y11,"○")*3+COUNTIF(E11:Y11,"△")</f>
        <v>3</v>
      </c>
      <c r="AA10" s="93">
        <f>+E12+H12+K12+N12+Q12+T12+W12</f>
        <v>5</v>
      </c>
      <c r="AB10" s="93">
        <f>+G12+J12+M12+P12+S12+V12+Y12</f>
        <v>15</v>
      </c>
      <c r="AC10" s="96">
        <f>AA10-AB10</f>
        <v>-10</v>
      </c>
      <c r="AD10" s="117">
        <f t="shared" ref="AD10" si="1">RANK(AE10,$AE$4:$AE$24,0)</f>
        <v>6</v>
      </c>
      <c r="AE10">
        <f>Z10*10000+AC10*100+AA10</f>
        <v>29005</v>
      </c>
    </row>
    <row r="11" spans="3:31" ht="20.100000000000001" customHeight="1" thickTop="1" thickBot="1">
      <c r="C11" s="101"/>
      <c r="D11" s="119"/>
      <c r="E11" s="59"/>
      <c r="F11" s="42" t="str">
        <f>IF(E12="","",IF(E12&gt;G12,"○",IF(E12&lt;G12,"●",IF(E12=G12,"△",))))</f>
        <v>●</v>
      </c>
      <c r="G11" s="43"/>
      <c r="H11" s="60"/>
      <c r="I11" s="42" t="str">
        <f>IF(H12="","",IF(H12&gt;J12,"○",IF(H12&lt;J12,"●",IF(H12=J12,"△",))))</f>
        <v>○</v>
      </c>
      <c r="J11" s="43"/>
      <c r="K11" s="41"/>
      <c r="L11" s="42"/>
      <c r="M11" s="43"/>
      <c r="N11" s="61"/>
      <c r="O11" s="42" t="str">
        <f>IF(N12="","",IF(N12&gt;P12,"○",IF(N12&lt;P12,"●",IF(N12=P12,"△",))))</f>
        <v>●</v>
      </c>
      <c r="P11" s="43"/>
      <c r="Q11" s="41"/>
      <c r="R11" s="42" t="str">
        <f>IF(Q12="","",IF(Q12&gt;S12,"○",IF(Q12&lt;S12,"●",IF(Q12=S12,"△",))))</f>
        <v>●</v>
      </c>
      <c r="S11" s="43"/>
      <c r="T11" s="41"/>
      <c r="U11" s="42" t="str">
        <f>IF(T12="","",IF(T12&gt;V12,"○",IF(T12&lt;V12,"●",IF(T12=V12,"△",))))</f>
        <v>●</v>
      </c>
      <c r="V11" s="43"/>
      <c r="W11" s="136" t="s">
        <v>64</v>
      </c>
      <c r="X11" s="125"/>
      <c r="Y11" s="137"/>
      <c r="Z11" s="112"/>
      <c r="AA11" s="94"/>
      <c r="AB11" s="94"/>
      <c r="AC11" s="97"/>
      <c r="AD11" s="117"/>
    </row>
    <row r="12" spans="3:31" ht="20.100000000000001" customHeight="1" thickTop="1" thickBot="1">
      <c r="C12" s="102"/>
      <c r="D12" s="120"/>
      <c r="E12" s="44">
        <v>1</v>
      </c>
      <c r="F12" s="45" t="s">
        <v>55</v>
      </c>
      <c r="G12" s="46">
        <v>9</v>
      </c>
      <c r="H12" s="44">
        <v>1</v>
      </c>
      <c r="I12" s="45" t="s">
        <v>55</v>
      </c>
      <c r="J12" s="46">
        <v>0</v>
      </c>
      <c r="K12" s="44"/>
      <c r="L12" s="45"/>
      <c r="M12" s="46"/>
      <c r="N12" s="44">
        <v>0</v>
      </c>
      <c r="O12" s="45" t="s">
        <v>0</v>
      </c>
      <c r="P12" s="46">
        <v>1</v>
      </c>
      <c r="Q12" s="44">
        <v>1</v>
      </c>
      <c r="R12" s="45" t="s">
        <v>56</v>
      </c>
      <c r="S12" s="46">
        <v>2</v>
      </c>
      <c r="T12" s="44">
        <v>2</v>
      </c>
      <c r="U12" s="45" t="s">
        <v>56</v>
      </c>
      <c r="V12" s="46">
        <v>3</v>
      </c>
      <c r="W12" s="138"/>
      <c r="X12" s="139"/>
      <c r="Y12" s="140"/>
      <c r="Z12" s="113"/>
      <c r="AA12" s="95"/>
      <c r="AB12" s="95"/>
      <c r="AC12" s="98"/>
      <c r="AD12" s="117"/>
    </row>
    <row r="13" spans="3:31" ht="20.100000000000001" customHeight="1" thickTop="1" thickBot="1">
      <c r="C13" s="100">
        <v>4</v>
      </c>
      <c r="D13" s="118" t="s">
        <v>52</v>
      </c>
      <c r="E13" s="106">
        <v>42291</v>
      </c>
      <c r="F13" s="107"/>
      <c r="G13" s="108"/>
      <c r="H13" s="106">
        <v>42277</v>
      </c>
      <c r="I13" s="107"/>
      <c r="J13" s="108"/>
      <c r="K13" s="114">
        <v>42298</v>
      </c>
      <c r="L13" s="115"/>
      <c r="M13" s="116"/>
      <c r="N13" s="106"/>
      <c r="O13" s="107"/>
      <c r="P13" s="108"/>
      <c r="Q13" s="106">
        <v>42333</v>
      </c>
      <c r="R13" s="107"/>
      <c r="S13" s="108"/>
      <c r="T13" s="124">
        <v>42319</v>
      </c>
      <c r="U13" s="107"/>
      <c r="V13" s="108"/>
      <c r="W13" s="114">
        <v>42243</v>
      </c>
      <c r="X13" s="115"/>
      <c r="Y13" s="116"/>
      <c r="Z13" s="111">
        <f>COUNTIF(E14:Y14,"○")*3+COUNTIF(E14:Y14,"△")</f>
        <v>9</v>
      </c>
      <c r="AA13" s="93">
        <f>+E15+H15+K15+N15+Q15+T15+W15</f>
        <v>5</v>
      </c>
      <c r="AB13" s="93">
        <f>+G15+J15+M15+P15+S15+V15+Y15</f>
        <v>7</v>
      </c>
      <c r="AC13" s="96">
        <f>AA13-AB13</f>
        <v>-2</v>
      </c>
      <c r="AD13" s="117">
        <f t="shared" ref="AD13" si="2">RANK(AE13,$AE$4:$AE$24,0)</f>
        <v>4</v>
      </c>
      <c r="AE13">
        <f>Z13*10000+AC13*100+AA13</f>
        <v>89805</v>
      </c>
    </row>
    <row r="14" spans="3:31" ht="20.100000000000001" customHeight="1" thickTop="1" thickBot="1">
      <c r="C14" s="101"/>
      <c r="D14" s="119"/>
      <c r="E14" s="60"/>
      <c r="F14" s="42" t="str">
        <f>IF(E15="","",IF(E15&gt;G15,"○",IF(E15&lt;G15,"●",IF(E15=G15,"△",))))</f>
        <v>●</v>
      </c>
      <c r="G14" s="43"/>
      <c r="H14" s="59"/>
      <c r="I14" s="42" t="str">
        <f>IF(H15="","",IF(H15&gt;J15,"○",IF(H15&lt;J15,"●",IF(H15=J15,"△",))))</f>
        <v>○</v>
      </c>
      <c r="J14" s="43"/>
      <c r="K14" s="61"/>
      <c r="L14" s="42" t="str">
        <f>IF(K15="","",IF(K15&gt;M15,"○",IF(K15&lt;M15,"●",IF(K15=M15,"△",))))</f>
        <v>○</v>
      </c>
      <c r="M14" s="43"/>
      <c r="N14" s="47"/>
      <c r="O14" s="42"/>
      <c r="P14" s="43"/>
      <c r="Q14" s="136" t="s">
        <v>64</v>
      </c>
      <c r="R14" s="125"/>
      <c r="S14" s="137"/>
      <c r="T14" s="62"/>
      <c r="U14" s="42" t="str">
        <f>IF(T15="","",IF(T15&gt;V15,"○",IF(T15&lt;V15,"●",IF(T15=V15,"△",))))</f>
        <v>○</v>
      </c>
      <c r="V14" s="43"/>
      <c r="W14" s="41"/>
      <c r="X14" s="42" t="str">
        <f>IF(W15="","",IF(W15&gt;Y15,"○",IF(W15&lt;Y15,"●",IF(W15=Y15,"△",))))</f>
        <v>●</v>
      </c>
      <c r="Y14" s="43"/>
      <c r="Z14" s="112"/>
      <c r="AA14" s="94"/>
      <c r="AB14" s="94"/>
      <c r="AC14" s="97"/>
      <c r="AD14" s="117"/>
    </row>
    <row r="15" spans="3:31" ht="16.5" customHeight="1" thickTop="1" thickBot="1">
      <c r="C15" s="102"/>
      <c r="D15" s="120"/>
      <c r="E15" s="44">
        <v>0</v>
      </c>
      <c r="F15" s="45" t="s">
        <v>55</v>
      </c>
      <c r="G15" s="46">
        <v>5</v>
      </c>
      <c r="H15" s="44">
        <v>2</v>
      </c>
      <c r="I15" s="45" t="s">
        <v>55</v>
      </c>
      <c r="J15" s="46">
        <v>0</v>
      </c>
      <c r="K15" s="44">
        <v>1</v>
      </c>
      <c r="L15" s="45" t="s">
        <v>0</v>
      </c>
      <c r="M15" s="46">
        <v>0</v>
      </c>
      <c r="N15" s="48"/>
      <c r="O15" s="49"/>
      <c r="P15" s="46"/>
      <c r="Q15" s="138"/>
      <c r="R15" s="139"/>
      <c r="S15" s="140"/>
      <c r="T15" s="44">
        <v>2</v>
      </c>
      <c r="U15" s="45" t="s">
        <v>0</v>
      </c>
      <c r="V15" s="46">
        <v>1</v>
      </c>
      <c r="W15" s="44">
        <v>0</v>
      </c>
      <c r="X15" s="45" t="s">
        <v>56</v>
      </c>
      <c r="Y15" s="46">
        <v>1</v>
      </c>
      <c r="Z15" s="113"/>
      <c r="AA15" s="95"/>
      <c r="AB15" s="95"/>
      <c r="AC15" s="98"/>
      <c r="AD15" s="117"/>
    </row>
    <row r="16" spans="3:31" ht="16.5" customHeight="1" thickTop="1" thickBot="1">
      <c r="C16" s="100">
        <v>4</v>
      </c>
      <c r="D16" s="118" t="s">
        <v>18</v>
      </c>
      <c r="E16" s="114">
        <v>42207</v>
      </c>
      <c r="F16" s="115"/>
      <c r="G16" s="116"/>
      <c r="H16" s="124">
        <v>42319</v>
      </c>
      <c r="I16" s="107"/>
      <c r="J16" s="108"/>
      <c r="K16" s="106">
        <v>42243</v>
      </c>
      <c r="L16" s="107"/>
      <c r="M16" s="108"/>
      <c r="N16" s="106">
        <v>42333</v>
      </c>
      <c r="O16" s="107"/>
      <c r="P16" s="108"/>
      <c r="Q16" s="135"/>
      <c r="R16" s="122"/>
      <c r="S16" s="123"/>
      <c r="T16" s="106">
        <v>42277</v>
      </c>
      <c r="U16" s="107"/>
      <c r="V16" s="108"/>
      <c r="W16" s="106">
        <v>42298</v>
      </c>
      <c r="X16" s="107"/>
      <c r="Y16" s="108"/>
      <c r="Z16" s="111">
        <f>COUNTIF(E17:Y17,"○")*3+COUNTIF(E17:Y17,"△")</f>
        <v>10</v>
      </c>
      <c r="AA16" s="93">
        <f>+E18+H18+K18+N18+Q18+T18+W18</f>
        <v>12</v>
      </c>
      <c r="AB16" s="93">
        <f>+G18+J18+M18+P18+S18+V18+Y18</f>
        <v>8</v>
      </c>
      <c r="AC16" s="96">
        <f>AA16-AB16</f>
        <v>4</v>
      </c>
      <c r="AD16" s="117">
        <f t="shared" ref="AD16" si="3">RANK(AE16,$AE$4:$AE$24,0)</f>
        <v>2</v>
      </c>
      <c r="AE16">
        <f>Z16*10000+AC16*100+AA16</f>
        <v>100412</v>
      </c>
    </row>
    <row r="17" spans="3:31" ht="16.5" customHeight="1" thickTop="1" thickBot="1">
      <c r="C17" s="101"/>
      <c r="D17" s="119"/>
      <c r="E17" s="41"/>
      <c r="F17" s="42" t="str">
        <f>IF(E18="","",IF(E18&gt;G18,"○",IF(E18&lt;G18,"●",IF(E18=G18,"△",))))</f>
        <v>●</v>
      </c>
      <c r="G17" s="43"/>
      <c r="H17" s="62"/>
      <c r="I17" s="42" t="str">
        <f>IF(H18="","",IF(H18&gt;J18,"○",IF(H18&lt;J18,"●",IF(H18=J18,"△",))))</f>
        <v>○</v>
      </c>
      <c r="J17" s="43"/>
      <c r="K17" s="41"/>
      <c r="L17" s="42" t="str">
        <f>IF(K18="","",IF(K18&gt;M18,"○",IF(K18&lt;M18,"●",IF(K18=M18,"△",))))</f>
        <v>○</v>
      </c>
      <c r="M17" s="43"/>
      <c r="N17" s="136" t="s">
        <v>64</v>
      </c>
      <c r="O17" s="125"/>
      <c r="P17" s="137"/>
      <c r="Q17" s="47"/>
      <c r="R17" s="42"/>
      <c r="S17" s="43"/>
      <c r="T17" s="47"/>
      <c r="U17" s="42" t="s">
        <v>60</v>
      </c>
      <c r="V17" s="43"/>
      <c r="W17" s="61"/>
      <c r="X17" s="42" t="str">
        <f>IF(W18="","",IF(W18&gt;Y18,"○",IF(W18&lt;Y18,"●",IF(W18=Y18,"△",))))</f>
        <v>○</v>
      </c>
      <c r="Y17" s="43"/>
      <c r="Z17" s="112"/>
      <c r="AA17" s="94"/>
      <c r="AB17" s="94"/>
      <c r="AC17" s="97"/>
      <c r="AD17" s="117"/>
    </row>
    <row r="18" spans="3:31" ht="16.5" customHeight="1" thickTop="1" thickBot="1">
      <c r="C18" s="102"/>
      <c r="D18" s="120"/>
      <c r="E18" s="44">
        <v>3</v>
      </c>
      <c r="F18" s="45" t="s">
        <v>56</v>
      </c>
      <c r="G18" s="46">
        <v>4</v>
      </c>
      <c r="H18" s="44">
        <v>1</v>
      </c>
      <c r="I18" s="45" t="s">
        <v>0</v>
      </c>
      <c r="J18" s="46">
        <v>0</v>
      </c>
      <c r="K18" s="44">
        <v>2</v>
      </c>
      <c r="L18" s="45" t="s">
        <v>55</v>
      </c>
      <c r="M18" s="46">
        <v>1</v>
      </c>
      <c r="N18" s="138"/>
      <c r="O18" s="139"/>
      <c r="P18" s="140"/>
      <c r="Q18" s="48"/>
      <c r="R18" s="49"/>
      <c r="S18" s="46"/>
      <c r="T18" s="44">
        <v>2</v>
      </c>
      <c r="U18" s="45" t="s">
        <v>55</v>
      </c>
      <c r="V18" s="46">
        <v>2</v>
      </c>
      <c r="W18" s="44">
        <v>4</v>
      </c>
      <c r="X18" s="45" t="s">
        <v>0</v>
      </c>
      <c r="Y18" s="46">
        <v>1</v>
      </c>
      <c r="Z18" s="113"/>
      <c r="AA18" s="95"/>
      <c r="AB18" s="95"/>
      <c r="AC18" s="98"/>
      <c r="AD18" s="117"/>
    </row>
    <row r="19" spans="3:31" ht="16.5" customHeight="1" thickTop="1" thickBot="1">
      <c r="C19" s="100">
        <v>4</v>
      </c>
      <c r="D19" s="118" t="s">
        <v>53</v>
      </c>
      <c r="E19" s="114">
        <v>42243</v>
      </c>
      <c r="F19" s="115"/>
      <c r="G19" s="116"/>
      <c r="H19" s="106">
        <v>42333</v>
      </c>
      <c r="I19" s="107"/>
      <c r="J19" s="108"/>
      <c r="K19" s="106">
        <v>42207</v>
      </c>
      <c r="L19" s="107"/>
      <c r="M19" s="108"/>
      <c r="N19" s="124">
        <v>42319</v>
      </c>
      <c r="O19" s="107"/>
      <c r="P19" s="108"/>
      <c r="Q19" s="106">
        <v>42277</v>
      </c>
      <c r="R19" s="107"/>
      <c r="S19" s="108"/>
      <c r="T19" s="129"/>
      <c r="U19" s="122"/>
      <c r="V19" s="123"/>
      <c r="W19" s="106">
        <v>42291</v>
      </c>
      <c r="X19" s="107"/>
      <c r="Y19" s="108"/>
      <c r="Z19" s="111">
        <f>COUNTIF(E20:Y20,"○")*3+COUNTIF(E20:Y20,"△")</f>
        <v>7</v>
      </c>
      <c r="AA19" s="93">
        <f>+E21+H21+K21+N21+Q21+T21+W21</f>
        <v>11</v>
      </c>
      <c r="AB19" s="93">
        <f>+G21+J21+M21+P21+S21+V21+Y21</f>
        <v>12</v>
      </c>
      <c r="AC19" s="96">
        <f>AA19-AB19</f>
        <v>-1</v>
      </c>
      <c r="AD19" s="117">
        <f t="shared" ref="AD19" si="4">RANK(AE19,$AE$4:$AE$24,0)</f>
        <v>5</v>
      </c>
      <c r="AE19">
        <f>Z19*10000+AC19*100+AA19</f>
        <v>69911</v>
      </c>
    </row>
    <row r="20" spans="3:31" ht="16.5" customHeight="1" thickTop="1" thickBot="1">
      <c r="C20" s="101"/>
      <c r="D20" s="119"/>
      <c r="E20" s="41"/>
      <c r="F20" s="42" t="str">
        <f>IF(E21="","",IF(E21&gt;G21,"○",IF(E21&lt;G21,"●",IF(E21=G21,"△",))))</f>
        <v>●</v>
      </c>
      <c r="G20" s="43"/>
      <c r="H20" s="136" t="s">
        <v>64</v>
      </c>
      <c r="I20" s="125"/>
      <c r="J20" s="137"/>
      <c r="K20" s="41"/>
      <c r="L20" s="42" t="str">
        <f>IF(K21="","",IF(K21&gt;M21,"○",IF(K21&lt;M21,"●",IF(K21=M21,"△",))))</f>
        <v>○</v>
      </c>
      <c r="M20" s="43"/>
      <c r="N20" s="62"/>
      <c r="O20" s="42" t="str">
        <f>IF(N21="","",IF(N21&gt;P21,"○",IF(N21&lt;P21,"●",IF(N21=P21,"△",))))</f>
        <v>●</v>
      </c>
      <c r="P20" s="43"/>
      <c r="Q20" s="47"/>
      <c r="R20" s="42" t="s">
        <v>60</v>
      </c>
      <c r="S20" s="43"/>
      <c r="T20" s="47"/>
      <c r="U20" s="42"/>
      <c r="V20" s="43"/>
      <c r="W20" s="60"/>
      <c r="X20" s="42" t="str">
        <f>IF(W21="","",IF(W21&gt;Y21,"○",IF(W21&lt;Y21,"●",IF(W21=Y21,"△",))))</f>
        <v>○</v>
      </c>
      <c r="Y20" s="43"/>
      <c r="Z20" s="112"/>
      <c r="AA20" s="94"/>
      <c r="AB20" s="94"/>
      <c r="AC20" s="97"/>
      <c r="AD20" s="117"/>
    </row>
    <row r="21" spans="3:31" ht="16.5" customHeight="1" thickTop="1" thickBot="1">
      <c r="C21" s="102"/>
      <c r="D21" s="120"/>
      <c r="E21" s="44">
        <v>1</v>
      </c>
      <c r="F21" s="45" t="s">
        <v>56</v>
      </c>
      <c r="G21" s="46">
        <v>5</v>
      </c>
      <c r="H21" s="138"/>
      <c r="I21" s="139"/>
      <c r="J21" s="140"/>
      <c r="K21" s="44">
        <v>3</v>
      </c>
      <c r="L21" s="45" t="s">
        <v>55</v>
      </c>
      <c r="M21" s="46">
        <v>2</v>
      </c>
      <c r="N21" s="44">
        <v>1</v>
      </c>
      <c r="O21" s="45" t="s">
        <v>0</v>
      </c>
      <c r="P21" s="46">
        <v>2</v>
      </c>
      <c r="Q21" s="44">
        <v>2</v>
      </c>
      <c r="R21" s="45" t="s">
        <v>55</v>
      </c>
      <c r="S21" s="46">
        <v>2</v>
      </c>
      <c r="T21" s="48"/>
      <c r="U21" s="49"/>
      <c r="V21" s="46"/>
      <c r="W21" s="44">
        <v>4</v>
      </c>
      <c r="X21" s="45" t="s">
        <v>55</v>
      </c>
      <c r="Y21" s="46">
        <v>1</v>
      </c>
      <c r="Z21" s="113"/>
      <c r="AA21" s="95"/>
      <c r="AB21" s="95"/>
      <c r="AC21" s="98"/>
      <c r="AD21" s="117"/>
    </row>
    <row r="22" spans="3:31" ht="20.100000000000001" customHeight="1" thickTop="1" thickBot="1">
      <c r="C22" s="100">
        <v>5</v>
      </c>
      <c r="D22" s="118" t="s">
        <v>54</v>
      </c>
      <c r="E22" s="124">
        <v>42319</v>
      </c>
      <c r="F22" s="107"/>
      <c r="G22" s="108"/>
      <c r="H22" s="106">
        <v>42207</v>
      </c>
      <c r="I22" s="107"/>
      <c r="J22" s="108"/>
      <c r="K22" s="106">
        <v>42333</v>
      </c>
      <c r="L22" s="107"/>
      <c r="M22" s="108"/>
      <c r="N22" s="106">
        <v>42243</v>
      </c>
      <c r="O22" s="107"/>
      <c r="P22" s="108"/>
      <c r="Q22" s="106">
        <v>42298</v>
      </c>
      <c r="R22" s="107"/>
      <c r="S22" s="108"/>
      <c r="T22" s="106">
        <v>42291</v>
      </c>
      <c r="U22" s="107"/>
      <c r="V22" s="108"/>
      <c r="W22" s="129"/>
      <c r="X22" s="122"/>
      <c r="Y22" s="123"/>
      <c r="Z22" s="111">
        <f>COUNTIF(E23:Y23,"○")*3+COUNTIF(E23:Y23,"△")</f>
        <v>9</v>
      </c>
      <c r="AA22" s="93">
        <f>+E24+H24+K24+N24+Q24+T24+W24</f>
        <v>9</v>
      </c>
      <c r="AB22" s="93">
        <f>+G24+J24+M24+P24+S24+V24+Y24</f>
        <v>11</v>
      </c>
      <c r="AC22" s="96">
        <f>AA22-AB22</f>
        <v>-2</v>
      </c>
      <c r="AD22" s="117">
        <f t="shared" ref="AD22" si="5">RANK(AE22,$AE$4:$AE$24,0)</f>
        <v>3</v>
      </c>
      <c r="AE22">
        <f>Z22*10000+AC22*100+AA22</f>
        <v>89809</v>
      </c>
    </row>
    <row r="23" spans="3:31" ht="20.100000000000001" customHeight="1" thickTop="1" thickBot="1">
      <c r="C23" s="101"/>
      <c r="D23" s="119"/>
      <c r="E23" s="62"/>
      <c r="F23" s="42" t="str">
        <f>IF(E24="","",IF(E24&gt;G24,"○",IF(E24&lt;G24,"●",IF(E24=G24,"△",))))</f>
        <v>○</v>
      </c>
      <c r="G23" s="43"/>
      <c r="H23" s="41"/>
      <c r="I23" s="42" t="str">
        <f>IF(H24="","",IF(H24&gt;J24,"○",IF(H24&lt;J24,"●",IF(H24=J24,"△",))))</f>
        <v>○</v>
      </c>
      <c r="J23" s="43"/>
      <c r="K23" s="136" t="s">
        <v>64</v>
      </c>
      <c r="L23" s="125"/>
      <c r="M23" s="137"/>
      <c r="N23" s="41"/>
      <c r="O23" s="42" t="str">
        <f>IF(N24="","",IF(N24&gt;P24,"○",IF(N24&lt;P24,"●",IF(N24=P24,"△",))))</f>
        <v>○</v>
      </c>
      <c r="P23" s="43"/>
      <c r="Q23" s="61"/>
      <c r="R23" s="42" t="str">
        <f>IF(Q24="","",IF(Q24&gt;S24,"○",IF(Q24&lt;S24,"●",IF(Q24=S24,"△",))))</f>
        <v>●</v>
      </c>
      <c r="S23" s="43"/>
      <c r="T23" s="60"/>
      <c r="U23" s="42" t="str">
        <f>IF(T24="","",IF(T24&gt;V24,"○",IF(T24&lt;V24,"●",IF(T24=V24,"△",))))</f>
        <v>●</v>
      </c>
      <c r="V23" s="43"/>
      <c r="W23" s="47"/>
      <c r="X23" s="42"/>
      <c r="Y23" s="43"/>
      <c r="Z23" s="112"/>
      <c r="AA23" s="94"/>
      <c r="AB23" s="94"/>
      <c r="AC23" s="97"/>
      <c r="AD23" s="117"/>
    </row>
    <row r="24" spans="3:31" ht="20.100000000000001" customHeight="1" thickTop="1" thickBot="1">
      <c r="C24" s="102"/>
      <c r="D24" s="120"/>
      <c r="E24" s="44">
        <v>2</v>
      </c>
      <c r="F24" s="45" t="s">
        <v>0</v>
      </c>
      <c r="G24" s="46">
        <v>1</v>
      </c>
      <c r="H24" s="44">
        <v>4</v>
      </c>
      <c r="I24" s="45" t="s">
        <v>55</v>
      </c>
      <c r="J24" s="46">
        <v>2</v>
      </c>
      <c r="K24" s="138"/>
      <c r="L24" s="139"/>
      <c r="M24" s="140"/>
      <c r="N24" s="44">
        <v>1</v>
      </c>
      <c r="O24" s="45" t="s">
        <v>55</v>
      </c>
      <c r="P24" s="46">
        <v>0</v>
      </c>
      <c r="Q24" s="44">
        <v>1</v>
      </c>
      <c r="R24" s="45" t="s">
        <v>0</v>
      </c>
      <c r="S24" s="46">
        <v>4</v>
      </c>
      <c r="T24" s="44">
        <v>1</v>
      </c>
      <c r="U24" s="45" t="s">
        <v>55</v>
      </c>
      <c r="V24" s="46">
        <v>4</v>
      </c>
      <c r="W24" s="48"/>
      <c r="X24" s="49"/>
      <c r="Y24" s="46"/>
      <c r="Z24" s="113"/>
      <c r="AA24" s="95"/>
      <c r="AB24" s="95"/>
      <c r="AC24" s="98"/>
      <c r="AD24" s="117"/>
    </row>
    <row r="25" spans="3:31" ht="20.100000000000001" customHeight="1" thickTop="1">
      <c r="C25" s="127"/>
      <c r="D25" s="128"/>
      <c r="E25" s="125"/>
      <c r="F25" s="125"/>
      <c r="G25" s="125"/>
      <c r="H25" s="125"/>
      <c r="I25" s="125"/>
      <c r="J25" s="125"/>
      <c r="K25" s="131"/>
      <c r="L25" s="132"/>
      <c r="M25" s="132"/>
      <c r="N25" s="125"/>
      <c r="O25" s="125"/>
      <c r="P25" s="125"/>
      <c r="Q25" s="134"/>
      <c r="R25" s="125"/>
      <c r="S25" s="125"/>
      <c r="T25" s="125"/>
      <c r="U25" s="125"/>
      <c r="V25" s="125"/>
      <c r="W25" s="125"/>
      <c r="X25" s="125"/>
      <c r="Y25" s="125"/>
      <c r="Z25" s="133"/>
      <c r="AA25" s="130"/>
      <c r="AB25" s="130"/>
      <c r="AC25" s="130"/>
      <c r="AD25" s="126"/>
    </row>
    <row r="26" spans="3:31" ht="20.100000000000001" customHeight="1">
      <c r="C26" s="127"/>
      <c r="D26" s="128"/>
      <c r="E26" s="50"/>
      <c r="F26" s="42"/>
      <c r="G26" s="51"/>
      <c r="H26" s="50"/>
      <c r="I26" s="42"/>
      <c r="J26" s="51"/>
      <c r="K26" s="50"/>
      <c r="L26" s="42"/>
      <c r="M26" s="51"/>
      <c r="N26" s="50"/>
      <c r="O26" s="42"/>
      <c r="P26" s="51"/>
      <c r="Q26" s="50"/>
      <c r="R26" s="52"/>
      <c r="S26" s="51"/>
      <c r="T26" s="50"/>
      <c r="U26" s="42"/>
      <c r="V26" s="51"/>
      <c r="W26" s="50"/>
      <c r="X26" s="42"/>
      <c r="Y26" s="51"/>
      <c r="Z26" s="133"/>
      <c r="AA26" s="130"/>
      <c r="AB26" s="130"/>
      <c r="AC26" s="130"/>
      <c r="AD26" s="126"/>
    </row>
    <row r="27" spans="3:31" ht="20.100000000000001" customHeight="1">
      <c r="C27" s="127"/>
      <c r="D27" s="128"/>
      <c r="E27" s="50"/>
      <c r="F27" s="52"/>
      <c r="G27" s="51"/>
      <c r="H27" s="50"/>
      <c r="I27" s="53"/>
      <c r="J27" s="51"/>
      <c r="K27" s="50"/>
      <c r="L27" s="52"/>
      <c r="M27" s="51"/>
      <c r="N27" s="50"/>
      <c r="O27" s="52"/>
      <c r="P27" s="51"/>
      <c r="Q27" s="50"/>
      <c r="R27" s="52"/>
      <c r="S27" s="51"/>
      <c r="T27" s="50"/>
      <c r="U27" s="52"/>
      <c r="V27" s="51"/>
      <c r="W27" s="50"/>
      <c r="X27" s="52"/>
      <c r="Y27" s="51"/>
      <c r="Z27" s="133"/>
      <c r="AA27" s="130"/>
      <c r="AB27" s="130"/>
      <c r="AC27" s="130"/>
      <c r="AD27" s="126"/>
    </row>
    <row r="28" spans="3:31" ht="20.100000000000001" customHeight="1">
      <c r="C28" s="127"/>
      <c r="D28" s="128"/>
      <c r="E28" s="125"/>
      <c r="F28" s="125"/>
      <c r="G28" s="125"/>
      <c r="H28" s="125"/>
      <c r="I28" s="125"/>
      <c r="J28" s="125"/>
      <c r="K28" s="131"/>
      <c r="L28" s="132"/>
      <c r="M28" s="132"/>
      <c r="N28" s="132"/>
      <c r="O28" s="132"/>
      <c r="P28" s="132"/>
      <c r="Q28" s="125"/>
      <c r="R28" s="125"/>
      <c r="S28" s="125"/>
      <c r="T28" s="125"/>
      <c r="U28" s="125"/>
      <c r="V28" s="125"/>
      <c r="W28" s="134"/>
      <c r="X28" s="125"/>
      <c r="Y28" s="125"/>
      <c r="Z28" s="133"/>
      <c r="AA28" s="130"/>
      <c r="AB28" s="130"/>
      <c r="AC28" s="130"/>
      <c r="AD28" s="126"/>
    </row>
    <row r="29" spans="3:31" ht="20.100000000000001" customHeight="1">
      <c r="C29" s="127"/>
      <c r="D29" s="128"/>
      <c r="E29" s="50"/>
      <c r="F29" s="42"/>
      <c r="G29" s="51"/>
      <c r="H29" s="50"/>
      <c r="I29" s="42"/>
      <c r="J29" s="51"/>
      <c r="K29" s="50"/>
      <c r="L29" s="42"/>
      <c r="M29" s="51"/>
      <c r="N29" s="50"/>
      <c r="O29" s="52"/>
      <c r="P29" s="51"/>
      <c r="Q29" s="50"/>
      <c r="R29" s="42"/>
      <c r="S29" s="51"/>
      <c r="T29" s="50"/>
      <c r="U29" s="42"/>
      <c r="V29" s="51"/>
      <c r="W29" s="50"/>
      <c r="X29" s="52"/>
      <c r="Y29" s="51"/>
      <c r="Z29" s="133"/>
      <c r="AA29" s="130"/>
      <c r="AB29" s="130"/>
      <c r="AC29" s="130"/>
      <c r="AD29" s="126"/>
    </row>
    <row r="30" spans="3:31" ht="20.100000000000001" customHeight="1">
      <c r="C30" s="127"/>
      <c r="D30" s="128"/>
      <c r="E30" s="50"/>
      <c r="F30" s="53"/>
      <c r="G30" s="51"/>
      <c r="H30" s="50"/>
      <c r="I30" s="52"/>
      <c r="J30" s="51"/>
      <c r="K30" s="50"/>
      <c r="L30" s="52"/>
      <c r="M30" s="51"/>
      <c r="N30" s="50"/>
      <c r="O30" s="52"/>
      <c r="P30" s="51"/>
      <c r="Q30" s="50"/>
      <c r="R30" s="52"/>
      <c r="S30" s="51"/>
      <c r="T30" s="50"/>
      <c r="U30" s="52"/>
      <c r="V30" s="51"/>
      <c r="W30" s="50"/>
      <c r="X30" s="52"/>
      <c r="Y30" s="51"/>
      <c r="Z30" s="133"/>
      <c r="AA30" s="130"/>
      <c r="AB30" s="130"/>
      <c r="AC30" s="130"/>
      <c r="AD30" s="126"/>
    </row>
    <row r="31" spans="3:31" ht="20.100000000000001" customHeight="1">
      <c r="C31" s="127"/>
      <c r="D31" s="128"/>
      <c r="E31" s="134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33"/>
      <c r="AA31" s="130"/>
      <c r="AB31" s="130"/>
      <c r="AC31" s="130"/>
      <c r="AD31" s="126"/>
    </row>
    <row r="32" spans="3:31" ht="20.100000000000001" customHeight="1">
      <c r="C32" s="127"/>
      <c r="D32" s="128"/>
      <c r="E32" s="50"/>
      <c r="F32" s="42"/>
      <c r="G32" s="50"/>
      <c r="H32" s="50"/>
      <c r="I32" s="42"/>
      <c r="J32" s="50"/>
      <c r="K32" s="50"/>
      <c r="L32" s="42"/>
      <c r="M32" s="50"/>
      <c r="N32" s="50"/>
      <c r="O32" s="42"/>
      <c r="P32" s="50"/>
      <c r="Q32" s="50"/>
      <c r="R32" s="42"/>
      <c r="S32" s="50"/>
      <c r="T32" s="50"/>
      <c r="U32" s="52"/>
      <c r="V32" s="50"/>
      <c r="W32" s="50"/>
      <c r="X32" s="42"/>
      <c r="Y32" s="50"/>
      <c r="Z32" s="133"/>
      <c r="AA32" s="130"/>
      <c r="AB32" s="130"/>
      <c r="AC32" s="130"/>
      <c r="AD32" s="126"/>
    </row>
    <row r="33" spans="3:30" ht="20.100000000000001" customHeight="1">
      <c r="C33" s="127"/>
      <c r="D33" s="128"/>
      <c r="E33" s="50"/>
      <c r="F33" s="42"/>
      <c r="G33" s="51"/>
      <c r="H33" s="50"/>
      <c r="I33" s="52"/>
      <c r="J33" s="51"/>
      <c r="K33" s="50"/>
      <c r="L33" s="52"/>
      <c r="M33" s="51"/>
      <c r="N33" s="50"/>
      <c r="O33" s="52"/>
      <c r="P33" s="51"/>
      <c r="Q33" s="50"/>
      <c r="R33" s="52"/>
      <c r="S33" s="51"/>
      <c r="T33" s="50"/>
      <c r="U33" s="52"/>
      <c r="V33" s="51"/>
      <c r="W33" s="50"/>
      <c r="X33" s="52"/>
      <c r="Y33" s="51"/>
      <c r="Z33" s="133"/>
      <c r="AA33" s="130"/>
      <c r="AB33" s="130"/>
      <c r="AC33" s="130"/>
      <c r="AD33" s="126"/>
    </row>
    <row r="34" spans="3:30" ht="20.100000000000001" customHeight="1">
      <c r="C34" s="127"/>
      <c r="D34" s="128"/>
      <c r="E34" s="134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31"/>
      <c r="X34" s="132"/>
      <c r="Y34" s="132"/>
      <c r="Z34" s="133"/>
      <c r="AA34" s="130"/>
      <c r="AB34" s="130"/>
      <c r="AC34" s="130"/>
      <c r="AD34" s="126"/>
    </row>
    <row r="35" spans="3:30" ht="20.100000000000001" customHeight="1">
      <c r="C35" s="127"/>
      <c r="D35" s="128"/>
      <c r="E35" s="50"/>
      <c r="F35" s="42"/>
      <c r="G35" s="50"/>
      <c r="H35" s="50"/>
      <c r="I35" s="42"/>
      <c r="J35" s="50"/>
      <c r="K35" s="50"/>
      <c r="L35" s="42"/>
      <c r="M35" s="50"/>
      <c r="N35" s="50"/>
      <c r="O35" s="42"/>
      <c r="P35" s="50"/>
      <c r="Q35" s="50"/>
      <c r="R35" s="42"/>
      <c r="S35" s="50"/>
      <c r="T35" s="50"/>
      <c r="U35" s="52"/>
      <c r="V35" s="50"/>
      <c r="W35" s="50"/>
      <c r="X35" s="42"/>
      <c r="Y35" s="50"/>
      <c r="Z35" s="133"/>
      <c r="AA35" s="130"/>
      <c r="AB35" s="130"/>
      <c r="AC35" s="130"/>
      <c r="AD35" s="126"/>
    </row>
    <row r="36" spans="3:30" ht="20.100000000000001" customHeight="1">
      <c r="C36" s="127"/>
      <c r="D36" s="128"/>
      <c r="E36" s="50"/>
      <c r="F36" s="42"/>
      <c r="G36" s="51"/>
      <c r="H36" s="50"/>
      <c r="I36" s="52"/>
      <c r="J36" s="51"/>
      <c r="K36" s="50"/>
      <c r="L36" s="52"/>
      <c r="M36" s="51"/>
      <c r="N36" s="50"/>
      <c r="O36" s="52"/>
      <c r="P36" s="51"/>
      <c r="Q36" s="50"/>
      <c r="R36" s="52"/>
      <c r="S36" s="51"/>
      <c r="T36" s="50"/>
      <c r="U36" s="52"/>
      <c r="V36" s="51"/>
      <c r="W36" s="50"/>
      <c r="X36" s="52"/>
      <c r="Y36" s="51"/>
      <c r="Z36" s="133"/>
      <c r="AA36" s="130"/>
      <c r="AB36" s="130"/>
      <c r="AC36" s="130"/>
      <c r="AD36" s="126"/>
    </row>
    <row r="37" spans="3:30" ht="20.100000000000001" customHeight="1">
      <c r="C37" s="127"/>
      <c r="D37" s="128"/>
      <c r="E37" s="125"/>
      <c r="F37" s="125"/>
      <c r="G37" s="125"/>
      <c r="H37" s="131"/>
      <c r="I37" s="132"/>
      <c r="J37" s="132"/>
      <c r="K37" s="125"/>
      <c r="L37" s="125"/>
      <c r="M37" s="125"/>
      <c r="N37" s="134"/>
      <c r="O37" s="125"/>
      <c r="P37" s="125"/>
      <c r="Q37" s="131"/>
      <c r="R37" s="132"/>
      <c r="S37" s="132"/>
      <c r="T37" s="125"/>
      <c r="U37" s="125"/>
      <c r="V37" s="125"/>
      <c r="W37" s="125"/>
      <c r="X37" s="125"/>
      <c r="Y37" s="125"/>
      <c r="Z37" s="133"/>
      <c r="AA37" s="130"/>
      <c r="AB37" s="130"/>
      <c r="AC37" s="130"/>
      <c r="AD37" s="126"/>
    </row>
    <row r="38" spans="3:30" ht="20.100000000000001" customHeight="1">
      <c r="C38" s="127"/>
      <c r="D38" s="128"/>
      <c r="E38" s="50"/>
      <c r="F38" s="42"/>
      <c r="G38" s="50"/>
      <c r="H38" s="50"/>
      <c r="I38" s="42"/>
      <c r="J38" s="50"/>
      <c r="K38" s="50"/>
      <c r="L38" s="42"/>
      <c r="M38" s="50"/>
      <c r="N38" s="50"/>
      <c r="O38" s="42"/>
      <c r="P38" s="50"/>
      <c r="Q38" s="50"/>
      <c r="R38" s="42"/>
      <c r="S38" s="50"/>
      <c r="T38" s="50"/>
      <c r="U38" s="52"/>
      <c r="V38" s="50"/>
      <c r="W38" s="50"/>
      <c r="X38" s="42"/>
      <c r="Y38" s="50"/>
      <c r="Z38" s="133"/>
      <c r="AA38" s="130"/>
      <c r="AB38" s="130"/>
      <c r="AC38" s="130"/>
      <c r="AD38" s="126"/>
    </row>
    <row r="39" spans="3:30" ht="20.100000000000001" customHeight="1">
      <c r="C39" s="127"/>
      <c r="D39" s="128"/>
      <c r="E39" s="50"/>
      <c r="F39" s="42"/>
      <c r="G39" s="51"/>
      <c r="H39" s="50"/>
      <c r="I39" s="52"/>
      <c r="J39" s="51"/>
      <c r="K39" s="50"/>
      <c r="L39" s="52"/>
      <c r="M39" s="51"/>
      <c r="N39" s="50"/>
      <c r="O39" s="52"/>
      <c r="P39" s="51"/>
      <c r="Q39" s="50"/>
      <c r="R39" s="52"/>
      <c r="S39" s="51"/>
      <c r="T39" s="50"/>
      <c r="U39" s="52"/>
      <c r="V39" s="51"/>
      <c r="W39" s="50"/>
      <c r="X39" s="52"/>
      <c r="Y39" s="51"/>
      <c r="Z39" s="133"/>
      <c r="AA39" s="130"/>
      <c r="AB39" s="130"/>
      <c r="AC39" s="130"/>
      <c r="AD39" s="126"/>
    </row>
    <row r="40" spans="3:30" ht="20.100000000000001" customHeight="1">
      <c r="C40" s="127"/>
      <c r="D40" s="128"/>
      <c r="E40" s="131"/>
      <c r="F40" s="132"/>
      <c r="G40" s="132"/>
      <c r="H40" s="134"/>
      <c r="I40" s="125"/>
      <c r="J40" s="125"/>
      <c r="K40" s="134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33"/>
      <c r="AA40" s="130"/>
      <c r="AB40" s="130"/>
      <c r="AC40" s="130"/>
      <c r="AD40" s="126"/>
    </row>
    <row r="41" spans="3:30">
      <c r="C41" s="127"/>
      <c r="D41" s="128"/>
      <c r="E41" s="50"/>
      <c r="F41" s="42"/>
      <c r="G41" s="50"/>
      <c r="H41" s="50"/>
      <c r="I41" s="42"/>
      <c r="J41" s="50"/>
      <c r="K41" s="50"/>
      <c r="L41" s="42"/>
      <c r="M41" s="50"/>
      <c r="N41" s="50"/>
      <c r="O41" s="42"/>
      <c r="P41" s="50"/>
      <c r="Q41" s="50"/>
      <c r="R41" s="42"/>
      <c r="S41" s="50"/>
      <c r="T41" s="50"/>
      <c r="U41" s="52"/>
      <c r="V41" s="50"/>
      <c r="W41" s="50"/>
      <c r="X41" s="42"/>
      <c r="Y41" s="50"/>
      <c r="Z41" s="133"/>
      <c r="AA41" s="130"/>
      <c r="AB41" s="130"/>
      <c r="AC41" s="130"/>
      <c r="AD41" s="126"/>
    </row>
    <row r="42" spans="3:30">
      <c r="C42" s="127"/>
      <c r="D42" s="128"/>
      <c r="E42" s="50"/>
      <c r="F42" s="42"/>
      <c r="G42" s="51"/>
      <c r="H42" s="50"/>
      <c r="I42" s="52"/>
      <c r="J42" s="51"/>
      <c r="K42" s="50"/>
      <c r="L42" s="52"/>
      <c r="M42" s="51"/>
      <c r="N42" s="50"/>
      <c r="O42" s="52"/>
      <c r="P42" s="51"/>
      <c r="Q42" s="50"/>
      <c r="R42" s="52"/>
      <c r="S42" s="51"/>
      <c r="T42" s="50"/>
      <c r="U42" s="52"/>
      <c r="V42" s="51"/>
      <c r="W42" s="50"/>
      <c r="X42" s="52"/>
      <c r="Y42" s="51"/>
      <c r="Z42" s="133"/>
      <c r="AA42" s="130"/>
      <c r="AB42" s="130"/>
      <c r="AC42" s="130"/>
      <c r="AD42" s="126"/>
    </row>
    <row r="43" spans="3:30">
      <c r="C43" s="127"/>
      <c r="D43" s="128"/>
      <c r="E43" s="131"/>
      <c r="F43" s="132"/>
      <c r="G43" s="132"/>
      <c r="H43" s="134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34"/>
      <c r="U43" s="134"/>
      <c r="V43" s="134"/>
      <c r="W43" s="125"/>
      <c r="X43" s="125"/>
      <c r="Y43" s="125"/>
      <c r="Z43" s="133"/>
      <c r="AA43" s="130"/>
      <c r="AB43" s="130"/>
      <c r="AC43" s="130"/>
      <c r="AD43" s="126"/>
    </row>
    <row r="44" spans="3:30">
      <c r="C44" s="127"/>
      <c r="D44" s="128"/>
      <c r="E44" s="50"/>
      <c r="F44" s="42"/>
      <c r="G44" s="50"/>
      <c r="H44" s="50"/>
      <c r="I44" s="42"/>
      <c r="J44" s="50"/>
      <c r="K44" s="50"/>
      <c r="L44" s="42"/>
      <c r="M44" s="50"/>
      <c r="N44" s="50"/>
      <c r="O44" s="42"/>
      <c r="P44" s="50"/>
      <c r="Q44" s="50"/>
      <c r="R44" s="42"/>
      <c r="S44" s="50"/>
      <c r="T44" s="50"/>
      <c r="U44" s="52"/>
      <c r="V44" s="50"/>
      <c r="W44" s="50"/>
      <c r="X44" s="42"/>
      <c r="Y44" s="50"/>
      <c r="Z44" s="133"/>
      <c r="AA44" s="130"/>
      <c r="AB44" s="130"/>
      <c r="AC44" s="130"/>
      <c r="AD44" s="126"/>
    </row>
    <row r="45" spans="3:30">
      <c r="C45" s="127"/>
      <c r="D45" s="128"/>
      <c r="E45" s="50"/>
      <c r="F45" s="42"/>
      <c r="G45" s="51"/>
      <c r="H45" s="50"/>
      <c r="I45" s="52"/>
      <c r="J45" s="51"/>
      <c r="K45" s="50"/>
      <c r="L45" s="52"/>
      <c r="M45" s="51"/>
      <c r="N45" s="50"/>
      <c r="O45" s="52"/>
      <c r="P45" s="51"/>
      <c r="Q45" s="50"/>
      <c r="R45" s="52"/>
      <c r="S45" s="51"/>
      <c r="T45" s="50"/>
      <c r="U45" s="52"/>
      <c r="V45" s="51"/>
      <c r="W45" s="50"/>
      <c r="X45" s="52"/>
      <c r="Y45" s="51"/>
      <c r="Z45" s="133"/>
      <c r="AA45" s="130"/>
      <c r="AB45" s="130"/>
      <c r="AC45" s="130"/>
      <c r="AD45" s="126"/>
    </row>
    <row r="46" spans="3:30">
      <c r="C46" s="34"/>
      <c r="D46" s="34"/>
      <c r="E46" s="34"/>
      <c r="F46" s="35"/>
      <c r="G46" s="34"/>
      <c r="H46" s="34"/>
      <c r="I46" s="35"/>
      <c r="J46" s="34"/>
      <c r="K46" s="34"/>
      <c r="L46" s="35"/>
      <c r="M46" s="34"/>
      <c r="N46" s="34"/>
      <c r="O46" s="35"/>
      <c r="P46" s="34"/>
      <c r="Q46" s="34"/>
      <c r="R46" s="35"/>
      <c r="S46" s="34"/>
      <c r="T46" s="34"/>
      <c r="U46" s="35"/>
      <c r="V46" s="34"/>
      <c r="W46" s="34"/>
      <c r="X46" s="35"/>
      <c r="Y46" s="34"/>
      <c r="Z46" s="34"/>
      <c r="AA46" s="34"/>
      <c r="AB46" s="34"/>
      <c r="AC46" s="34"/>
      <c r="AD46" s="36"/>
    </row>
    <row r="47" spans="3:30">
      <c r="C47" s="34"/>
      <c r="D47" s="54"/>
      <c r="E47" s="54"/>
      <c r="F47" s="55"/>
      <c r="G47" s="54"/>
      <c r="H47" s="54"/>
      <c r="I47" s="55"/>
      <c r="J47" s="54"/>
      <c r="K47" s="54"/>
      <c r="L47" s="55"/>
      <c r="M47" s="54"/>
      <c r="N47" s="54"/>
      <c r="O47" s="55"/>
      <c r="P47" s="54"/>
      <c r="Q47" s="54"/>
      <c r="R47" s="55"/>
      <c r="S47" s="54"/>
      <c r="T47" s="54"/>
      <c r="U47" s="55"/>
      <c r="V47" s="54"/>
      <c r="W47" s="54"/>
      <c r="X47" s="55"/>
      <c r="Y47" s="54"/>
      <c r="Z47" s="56"/>
      <c r="AA47" s="56"/>
      <c r="AB47" s="56"/>
      <c r="AC47" s="54"/>
      <c r="AD47" s="54"/>
    </row>
    <row r="48" spans="3:30">
      <c r="C48" s="34"/>
      <c r="D48" s="54"/>
      <c r="E48" s="54"/>
      <c r="F48" s="55"/>
      <c r="G48" s="54"/>
      <c r="H48" s="56"/>
      <c r="I48" s="55"/>
      <c r="J48" s="54"/>
      <c r="K48" s="54"/>
      <c r="L48" s="55"/>
      <c r="M48" s="54"/>
      <c r="N48" s="54"/>
      <c r="O48" s="55"/>
      <c r="P48" s="54"/>
      <c r="Q48" s="54"/>
      <c r="R48" s="55"/>
      <c r="S48" s="54"/>
      <c r="T48" s="54"/>
      <c r="U48" s="55"/>
      <c r="V48" s="54"/>
      <c r="W48" s="54"/>
      <c r="X48" s="55"/>
      <c r="Y48" s="54"/>
      <c r="Z48" s="56"/>
      <c r="AA48" s="56"/>
      <c r="AB48" s="56"/>
      <c r="AC48" s="54"/>
      <c r="AD48" s="54"/>
    </row>
    <row r="49" spans="3:30">
      <c r="C49" s="34"/>
      <c r="D49" s="54"/>
      <c r="E49" s="54"/>
      <c r="F49" s="55"/>
      <c r="G49" s="54"/>
      <c r="H49" s="54"/>
      <c r="I49" s="55"/>
      <c r="J49" s="54"/>
      <c r="K49" s="54"/>
      <c r="L49" s="55"/>
      <c r="M49" s="54"/>
      <c r="N49" s="54"/>
      <c r="O49" s="55"/>
      <c r="P49" s="54"/>
      <c r="Q49" s="54"/>
      <c r="R49" s="55"/>
      <c r="S49" s="54"/>
      <c r="T49" s="54"/>
      <c r="U49" s="55"/>
      <c r="V49" s="54"/>
      <c r="W49" s="54"/>
      <c r="X49" s="55"/>
      <c r="Y49" s="54"/>
      <c r="Z49" s="56"/>
      <c r="AA49" s="56"/>
      <c r="AB49" s="56"/>
      <c r="AC49" s="54"/>
      <c r="AD49" s="54"/>
    </row>
    <row r="50" spans="3:30">
      <c r="C50" s="34"/>
      <c r="D50" s="54"/>
      <c r="E50" s="54"/>
      <c r="F50" s="55"/>
      <c r="G50" s="54"/>
      <c r="H50" s="54"/>
      <c r="I50" s="55"/>
      <c r="J50" s="54"/>
      <c r="K50" s="54"/>
      <c r="L50" s="55"/>
      <c r="M50" s="54"/>
      <c r="N50" s="54"/>
      <c r="O50" s="55"/>
      <c r="P50" s="54"/>
      <c r="Q50" s="54"/>
      <c r="R50" s="55"/>
      <c r="S50" s="54"/>
      <c r="T50" s="54"/>
      <c r="U50" s="55"/>
      <c r="V50" s="54"/>
      <c r="W50" s="54"/>
      <c r="X50" s="55"/>
      <c r="Y50" s="54"/>
      <c r="Z50" s="56"/>
      <c r="AA50" s="56"/>
      <c r="AB50" s="56"/>
      <c r="AC50" s="54"/>
      <c r="AD50" s="54"/>
    </row>
    <row r="51" spans="3:30">
      <c r="C51" s="34"/>
      <c r="D51" s="54"/>
      <c r="E51" s="54"/>
      <c r="F51" s="55"/>
      <c r="G51" s="54"/>
      <c r="H51" s="54"/>
      <c r="I51" s="55"/>
      <c r="J51" s="54"/>
      <c r="K51" s="54"/>
      <c r="L51" s="55"/>
      <c r="M51" s="54"/>
      <c r="N51" s="54"/>
      <c r="O51" s="55"/>
      <c r="P51" s="54"/>
      <c r="Q51" s="54"/>
      <c r="R51" s="55"/>
      <c r="S51" s="54"/>
      <c r="T51" s="54"/>
      <c r="U51" s="55"/>
      <c r="V51" s="54"/>
      <c r="W51" s="54"/>
      <c r="X51" s="55"/>
      <c r="Y51" s="54"/>
      <c r="Z51" s="56"/>
      <c r="AA51" s="56"/>
      <c r="AB51" s="56"/>
      <c r="AC51" s="54"/>
      <c r="AD51" s="54"/>
    </row>
    <row r="52" spans="3:30">
      <c r="C52" s="34"/>
      <c r="D52" s="54"/>
      <c r="E52" s="54"/>
      <c r="F52" s="55"/>
      <c r="G52" s="54"/>
      <c r="H52" s="54"/>
      <c r="I52" s="55"/>
      <c r="J52" s="54"/>
      <c r="K52" s="54"/>
      <c r="L52" s="55"/>
      <c r="M52" s="54"/>
      <c r="N52" s="54"/>
      <c r="O52" s="55"/>
      <c r="P52" s="54"/>
      <c r="Q52" s="54"/>
      <c r="R52" s="55"/>
      <c r="S52" s="54"/>
      <c r="T52" s="54"/>
      <c r="U52" s="55"/>
      <c r="V52" s="54"/>
      <c r="W52" s="54"/>
      <c r="X52" s="55"/>
      <c r="Y52" s="54"/>
      <c r="Z52" s="56"/>
      <c r="AA52" s="56"/>
      <c r="AB52" s="56"/>
      <c r="AC52" s="54"/>
      <c r="AD52" s="54"/>
    </row>
    <row r="53" spans="3:30">
      <c r="C53" s="34"/>
      <c r="D53" s="54"/>
      <c r="E53" s="54"/>
      <c r="F53" s="55"/>
      <c r="G53" s="54"/>
      <c r="H53" s="54"/>
      <c r="I53" s="55"/>
      <c r="J53" s="54"/>
      <c r="K53" s="54"/>
      <c r="L53" s="55"/>
      <c r="M53" s="54"/>
      <c r="N53" s="54"/>
      <c r="O53" s="55"/>
      <c r="P53" s="54"/>
      <c r="Q53" s="54"/>
      <c r="R53" s="55"/>
      <c r="S53" s="54"/>
      <c r="T53" s="54"/>
      <c r="U53" s="55"/>
      <c r="V53" s="54"/>
      <c r="W53" s="54"/>
      <c r="X53" s="55"/>
      <c r="Y53" s="54"/>
      <c r="Z53" s="56"/>
      <c r="AA53" s="56"/>
      <c r="AB53" s="56"/>
      <c r="AC53" s="54"/>
      <c r="AD53" s="54"/>
    </row>
    <row r="54" spans="3:30">
      <c r="C54" s="34"/>
      <c r="D54" s="54"/>
      <c r="E54" s="54"/>
      <c r="F54" s="55"/>
      <c r="G54" s="54"/>
      <c r="H54" s="54"/>
      <c r="I54" s="55"/>
      <c r="J54" s="54"/>
      <c r="K54" s="54"/>
      <c r="L54" s="55"/>
      <c r="M54" s="54"/>
      <c r="N54" s="54"/>
      <c r="O54" s="55"/>
      <c r="P54" s="54"/>
      <c r="Q54" s="54"/>
      <c r="R54" s="55"/>
      <c r="S54" s="54"/>
      <c r="T54" s="54"/>
      <c r="U54" s="55"/>
      <c r="V54" s="54"/>
      <c r="W54" s="54"/>
      <c r="X54" s="55"/>
      <c r="Y54" s="54"/>
      <c r="Z54" s="56"/>
      <c r="AA54" s="56"/>
      <c r="AB54" s="56"/>
      <c r="AC54" s="54"/>
      <c r="AD54" s="54"/>
    </row>
    <row r="55" spans="3:30">
      <c r="C55" s="34"/>
      <c r="D55" s="54"/>
      <c r="E55" s="54"/>
      <c r="F55" s="55"/>
      <c r="G55" s="54"/>
      <c r="H55" s="54"/>
      <c r="I55" s="55"/>
      <c r="J55" s="54"/>
      <c r="K55" s="54"/>
      <c r="L55" s="55"/>
      <c r="M55" s="54"/>
      <c r="N55" s="54"/>
      <c r="O55" s="55"/>
      <c r="P55" s="54"/>
      <c r="Q55" s="54"/>
      <c r="R55" s="55"/>
      <c r="S55" s="54"/>
      <c r="T55" s="54"/>
      <c r="U55" s="55"/>
      <c r="V55" s="54"/>
      <c r="W55" s="54"/>
      <c r="X55" s="55"/>
      <c r="Y55" s="54"/>
      <c r="Z55" s="56"/>
      <c r="AA55" s="56"/>
      <c r="AB55" s="56"/>
      <c r="AC55" s="54"/>
      <c r="AD55" s="54"/>
    </row>
    <row r="56" spans="3:30">
      <c r="C56" s="34"/>
      <c r="D56" s="54"/>
      <c r="E56" s="54"/>
      <c r="F56" s="55"/>
      <c r="G56" s="54"/>
      <c r="H56" s="54"/>
      <c r="I56" s="55"/>
      <c r="J56" s="54"/>
      <c r="K56" s="54"/>
      <c r="L56" s="55"/>
      <c r="M56" s="54"/>
      <c r="N56" s="54"/>
      <c r="O56" s="55"/>
      <c r="P56" s="54"/>
      <c r="Q56" s="54"/>
      <c r="R56" s="55"/>
      <c r="S56" s="54"/>
      <c r="T56" s="54"/>
      <c r="U56" s="55"/>
      <c r="V56" s="54"/>
      <c r="W56" s="54"/>
      <c r="X56" s="55"/>
      <c r="Y56" s="54"/>
      <c r="Z56" s="56"/>
      <c r="AA56" s="56"/>
      <c r="AB56" s="56"/>
      <c r="AC56" s="54"/>
      <c r="AD56" s="54"/>
    </row>
    <row r="57" spans="3:30">
      <c r="C57" s="34"/>
      <c r="D57" s="54"/>
      <c r="E57" s="54"/>
      <c r="F57" s="55"/>
      <c r="G57" s="54"/>
      <c r="H57" s="54"/>
      <c r="I57" s="55"/>
      <c r="J57" s="54"/>
      <c r="K57" s="54"/>
      <c r="L57" s="55"/>
      <c r="M57" s="54"/>
      <c r="N57" s="54"/>
      <c r="O57" s="55"/>
      <c r="P57" s="54"/>
      <c r="Q57" s="54"/>
      <c r="R57" s="55"/>
      <c r="S57" s="54"/>
      <c r="T57" s="54"/>
      <c r="U57" s="55"/>
      <c r="V57" s="54"/>
      <c r="W57" s="54"/>
      <c r="X57" s="55"/>
      <c r="Y57" s="54"/>
      <c r="Z57" s="56"/>
      <c r="AA57" s="56"/>
      <c r="AB57" s="56"/>
      <c r="AC57" s="54"/>
      <c r="AD57" s="54"/>
    </row>
    <row r="58" spans="3:30">
      <c r="C58" s="34"/>
      <c r="D58" s="54"/>
      <c r="E58" s="54"/>
      <c r="F58" s="55"/>
      <c r="G58" s="54"/>
      <c r="H58" s="54"/>
      <c r="I58" s="55"/>
      <c r="J58" s="54"/>
      <c r="K58" s="54"/>
      <c r="L58" s="55"/>
      <c r="M58" s="54"/>
      <c r="N58" s="54"/>
      <c r="O58" s="55"/>
      <c r="P58" s="54"/>
      <c r="Q58" s="54"/>
      <c r="R58" s="55"/>
      <c r="S58" s="54"/>
      <c r="T58" s="54"/>
      <c r="U58" s="55"/>
      <c r="V58" s="54"/>
      <c r="W58" s="54"/>
      <c r="X58" s="55"/>
      <c r="Y58" s="54"/>
      <c r="Z58" s="56"/>
      <c r="AA58" s="56"/>
      <c r="AB58" s="56"/>
      <c r="AC58" s="54"/>
      <c r="AD58" s="54"/>
    </row>
    <row r="59" spans="3:30">
      <c r="C59" s="34"/>
      <c r="D59" s="54"/>
      <c r="E59" s="54"/>
      <c r="F59" s="55"/>
      <c r="G59" s="54"/>
      <c r="H59" s="54"/>
      <c r="I59" s="55"/>
      <c r="J59" s="54"/>
      <c r="K59" s="54"/>
      <c r="L59" s="55"/>
      <c r="M59" s="54"/>
      <c r="N59" s="54"/>
      <c r="O59" s="55"/>
      <c r="P59" s="54"/>
      <c r="Q59" s="54"/>
      <c r="R59" s="55"/>
      <c r="S59" s="54"/>
      <c r="T59" s="54"/>
      <c r="U59" s="55"/>
      <c r="V59" s="54"/>
      <c r="W59" s="54"/>
      <c r="X59" s="55"/>
      <c r="Y59" s="54"/>
      <c r="Z59" s="56"/>
      <c r="AA59" s="56"/>
      <c r="AB59" s="56"/>
      <c r="AC59" s="54"/>
      <c r="AD59" s="54"/>
    </row>
    <row r="60" spans="3:30">
      <c r="C60" s="34"/>
      <c r="D60" s="34"/>
      <c r="E60" s="34"/>
      <c r="F60" s="35"/>
      <c r="G60" s="34"/>
      <c r="H60" s="34"/>
      <c r="I60" s="35"/>
      <c r="J60" s="34"/>
      <c r="K60" s="34"/>
      <c r="L60" s="35"/>
      <c r="M60" s="34"/>
      <c r="N60" s="34"/>
      <c r="O60" s="35"/>
      <c r="P60" s="34"/>
      <c r="Q60" s="34"/>
      <c r="R60" s="35"/>
      <c r="S60" s="34"/>
      <c r="T60" s="34"/>
      <c r="U60" s="35"/>
      <c r="V60" s="34"/>
      <c r="W60" s="34"/>
      <c r="X60" s="35"/>
      <c r="Y60" s="34"/>
      <c r="Z60" s="34"/>
      <c r="AA60" s="34"/>
      <c r="AB60" s="34"/>
      <c r="AC60" s="34"/>
      <c r="AD60" s="36"/>
    </row>
  </sheetData>
  <mergeCells count="210">
    <mergeCell ref="T8:V9"/>
    <mergeCell ref="H20:J21"/>
    <mergeCell ref="W11:Y12"/>
    <mergeCell ref="K23:M24"/>
    <mergeCell ref="Q14:S15"/>
    <mergeCell ref="N17:P18"/>
    <mergeCell ref="AA16:AA18"/>
    <mergeCell ref="AB16:AB18"/>
    <mergeCell ref="AC16:AC18"/>
    <mergeCell ref="AD16:AD18"/>
    <mergeCell ref="C19:C21"/>
    <mergeCell ref="D19:D21"/>
    <mergeCell ref="E19:G19"/>
    <mergeCell ref="H19:J19"/>
    <mergeCell ref="T16:V16"/>
    <mergeCell ref="W16:Y16"/>
    <mergeCell ref="Z16:Z18"/>
    <mergeCell ref="K16:M16"/>
    <mergeCell ref="N16:P16"/>
    <mergeCell ref="Q16:S16"/>
    <mergeCell ref="AA19:AA21"/>
    <mergeCell ref="AB19:AB21"/>
    <mergeCell ref="AC19:AC21"/>
    <mergeCell ref="AD19:AD21"/>
    <mergeCell ref="T19:V19"/>
    <mergeCell ref="W19:Y19"/>
    <mergeCell ref="Z19:Z21"/>
    <mergeCell ref="K19:M19"/>
    <mergeCell ref="N19:P19"/>
    <mergeCell ref="Q19:S19"/>
    <mergeCell ref="AA43:AA45"/>
    <mergeCell ref="AB43:AB45"/>
    <mergeCell ref="AC43:AC45"/>
    <mergeCell ref="AD43:AD45"/>
    <mergeCell ref="C16:C18"/>
    <mergeCell ref="D16:D18"/>
    <mergeCell ref="E16:G16"/>
    <mergeCell ref="H16:J16"/>
    <mergeCell ref="T43:V43"/>
    <mergeCell ref="W43:Y43"/>
    <mergeCell ref="Z43:Z45"/>
    <mergeCell ref="K43:M43"/>
    <mergeCell ref="N43:P43"/>
    <mergeCell ref="Q43:S43"/>
    <mergeCell ref="AA40:AA42"/>
    <mergeCell ref="AB40:AB42"/>
    <mergeCell ref="AC40:AC42"/>
    <mergeCell ref="AD40:AD42"/>
    <mergeCell ref="C43:C45"/>
    <mergeCell ref="D43:D45"/>
    <mergeCell ref="E43:G43"/>
    <mergeCell ref="H43:J43"/>
    <mergeCell ref="T40:V40"/>
    <mergeCell ref="W40:Y40"/>
    <mergeCell ref="Z40:Z42"/>
    <mergeCell ref="K40:M40"/>
    <mergeCell ref="N40:P40"/>
    <mergeCell ref="Q40:S40"/>
    <mergeCell ref="AA37:AA39"/>
    <mergeCell ref="AB37:AB39"/>
    <mergeCell ref="AC37:AC39"/>
    <mergeCell ref="AD37:AD39"/>
    <mergeCell ref="C40:C42"/>
    <mergeCell ref="D40:D42"/>
    <mergeCell ref="E40:G40"/>
    <mergeCell ref="H40:J40"/>
    <mergeCell ref="T37:V37"/>
    <mergeCell ref="W37:Y37"/>
    <mergeCell ref="Z37:Z39"/>
    <mergeCell ref="K37:M37"/>
    <mergeCell ref="N37:P37"/>
    <mergeCell ref="Q37:S37"/>
    <mergeCell ref="AA34:AA36"/>
    <mergeCell ref="AB34:AB36"/>
    <mergeCell ref="AC34:AC36"/>
    <mergeCell ref="AD34:AD36"/>
    <mergeCell ref="C37:C39"/>
    <mergeCell ref="D37:D39"/>
    <mergeCell ref="E37:G37"/>
    <mergeCell ref="H37:J37"/>
    <mergeCell ref="T34:V34"/>
    <mergeCell ref="W34:Y34"/>
    <mergeCell ref="Z34:Z36"/>
    <mergeCell ref="K34:M34"/>
    <mergeCell ref="N34:P34"/>
    <mergeCell ref="Q34:S34"/>
    <mergeCell ref="C34:C36"/>
    <mergeCell ref="D34:D36"/>
    <mergeCell ref="E34:G34"/>
    <mergeCell ref="H34:J34"/>
    <mergeCell ref="AA31:AA33"/>
    <mergeCell ref="AB31:AB33"/>
    <mergeCell ref="AC31:AC33"/>
    <mergeCell ref="AD31:AD33"/>
    <mergeCell ref="C28:C30"/>
    <mergeCell ref="D28:D30"/>
    <mergeCell ref="E28:G28"/>
    <mergeCell ref="H28:J28"/>
    <mergeCell ref="T31:V31"/>
    <mergeCell ref="W31:Y31"/>
    <mergeCell ref="Z31:Z33"/>
    <mergeCell ref="K31:M31"/>
    <mergeCell ref="N31:P31"/>
    <mergeCell ref="Q31:S31"/>
    <mergeCell ref="AA28:AA30"/>
    <mergeCell ref="AB28:AB30"/>
    <mergeCell ref="AC28:AC30"/>
    <mergeCell ref="C31:C33"/>
    <mergeCell ref="D31:D33"/>
    <mergeCell ref="E31:G31"/>
    <mergeCell ref="H31:J31"/>
    <mergeCell ref="T28:V28"/>
    <mergeCell ref="W28:Y28"/>
    <mergeCell ref="Z28:Z30"/>
    <mergeCell ref="K28:M28"/>
    <mergeCell ref="N28:P28"/>
    <mergeCell ref="Q28:S28"/>
    <mergeCell ref="W25:Y25"/>
    <mergeCell ref="Z25:Z27"/>
    <mergeCell ref="K25:M25"/>
    <mergeCell ref="N25:P25"/>
    <mergeCell ref="Q25:S25"/>
    <mergeCell ref="AA22:AA24"/>
    <mergeCell ref="AB22:AB24"/>
    <mergeCell ref="AC22:AC24"/>
    <mergeCell ref="AD28:AD30"/>
    <mergeCell ref="Q13:S13"/>
    <mergeCell ref="AA10:AA12"/>
    <mergeCell ref="AB10:AB12"/>
    <mergeCell ref="AC10:AC12"/>
    <mergeCell ref="AD22:AD24"/>
    <mergeCell ref="C25:C27"/>
    <mergeCell ref="D25:D27"/>
    <mergeCell ref="E25:G25"/>
    <mergeCell ref="H25:J25"/>
    <mergeCell ref="T22:V22"/>
    <mergeCell ref="W22:Y22"/>
    <mergeCell ref="Z22:Z24"/>
    <mergeCell ref="K22:M22"/>
    <mergeCell ref="N22:P22"/>
    <mergeCell ref="Q22:S22"/>
    <mergeCell ref="AA25:AA27"/>
    <mergeCell ref="AB25:AB27"/>
    <mergeCell ref="AC25:AC27"/>
    <mergeCell ref="AD25:AD27"/>
    <mergeCell ref="C22:C24"/>
    <mergeCell ref="D22:D24"/>
    <mergeCell ref="E22:G22"/>
    <mergeCell ref="H22:J22"/>
    <mergeCell ref="T25:V25"/>
    <mergeCell ref="AD10:AD12"/>
    <mergeCell ref="C13:C15"/>
    <mergeCell ref="D13:D15"/>
    <mergeCell ref="E13:G13"/>
    <mergeCell ref="H13:J13"/>
    <mergeCell ref="T10:V10"/>
    <mergeCell ref="W10:Y10"/>
    <mergeCell ref="Z10:Z12"/>
    <mergeCell ref="K10:M10"/>
    <mergeCell ref="N10:P10"/>
    <mergeCell ref="Q10:S10"/>
    <mergeCell ref="AA13:AA15"/>
    <mergeCell ref="AB13:AB15"/>
    <mergeCell ref="AC13:AC15"/>
    <mergeCell ref="AD13:AD15"/>
    <mergeCell ref="C10:C12"/>
    <mergeCell ref="D10:D12"/>
    <mergeCell ref="E10:G10"/>
    <mergeCell ref="H10:J10"/>
    <mergeCell ref="T13:V13"/>
    <mergeCell ref="W13:Y13"/>
    <mergeCell ref="Z13:Z15"/>
    <mergeCell ref="K13:M13"/>
    <mergeCell ref="N13:P13"/>
    <mergeCell ref="AD4:AD6"/>
    <mergeCell ref="C7:C9"/>
    <mergeCell ref="D7:D9"/>
    <mergeCell ref="E7:G7"/>
    <mergeCell ref="H7:J7"/>
    <mergeCell ref="T4:V4"/>
    <mergeCell ref="W4:Y4"/>
    <mergeCell ref="Z4:Z6"/>
    <mergeCell ref="K4:M4"/>
    <mergeCell ref="N4:P4"/>
    <mergeCell ref="Q4:S4"/>
    <mergeCell ref="AA7:AA9"/>
    <mergeCell ref="AB7:AB9"/>
    <mergeCell ref="AC7:AC9"/>
    <mergeCell ref="AD7:AD9"/>
    <mergeCell ref="T7:V7"/>
    <mergeCell ref="W7:Y7"/>
    <mergeCell ref="Z7:Z9"/>
    <mergeCell ref="K7:M7"/>
    <mergeCell ref="N7:P7"/>
    <mergeCell ref="Q7:S7"/>
    <mergeCell ref="AA4:AA6"/>
    <mergeCell ref="AB4:AB6"/>
    <mergeCell ref="AC4:AC6"/>
    <mergeCell ref="W3:Y3"/>
    <mergeCell ref="C4:C6"/>
    <mergeCell ref="D4:D6"/>
    <mergeCell ref="E4:G4"/>
    <mergeCell ref="H4:J4"/>
    <mergeCell ref="N3:P3"/>
    <mergeCell ref="Q3:S3"/>
    <mergeCell ref="T3:V3"/>
    <mergeCell ref="C3:D3"/>
    <mergeCell ref="E3:G3"/>
    <mergeCell ref="H3:J3"/>
    <mergeCell ref="K3:M3"/>
  </mergeCells>
  <phoneticPr fontId="1"/>
  <pageMargins left="0.7" right="0.7" top="0.75" bottom="0.75" header="0.3" footer="0.3"/>
  <pageSetup paperSize="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組合せ (2)</vt:lpstr>
      <vt:lpstr>成績表</vt:lpstr>
      <vt:lpstr>Sheet1</vt:lpstr>
      <vt:lpstr>成績表!Print_Area</vt:lpstr>
      <vt:lpstr>'組合せ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2015-10-21T22:22:20Z</cp:lastPrinted>
  <dcterms:created xsi:type="dcterms:W3CDTF">2013-06-17T03:31:43Z</dcterms:created>
  <dcterms:modified xsi:type="dcterms:W3CDTF">2015-12-07T23:04:45Z</dcterms:modified>
</cp:coreProperties>
</file>