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年度チャレンジ" sheetId="1" r:id="rId4"/>
    <sheet state="visible" name="7年度エンジョイ" sheetId="2" r:id="rId5"/>
    <sheet state="visible" name="得点・警告" sheetId="3" r:id="rId6"/>
  </sheets>
  <definedNames/>
  <calcPr/>
  <extLst>
    <ext uri="GoogleSheetsCustomDataVersion2">
      <go:sheetsCustomData xmlns:go="http://customooxmlschemas.google.com/" r:id="rId7" roundtripDataChecksum="wqxNmc2P6xctF7Qne8bYOmcudd3Ver78ps3PjiC3GoY="/>
    </ext>
  </extLst>
</workbook>
</file>

<file path=xl/sharedStrings.xml><?xml version="1.0" encoding="utf-8"?>
<sst xmlns="http://schemas.openxmlformats.org/spreadsheetml/2006/main" count="267" uniqueCount="91">
  <si>
    <t>チャレンジ</t>
  </si>
  <si>
    <t>栄バーバーライツ</t>
  </si>
  <si>
    <t>ガンナーズ</t>
  </si>
  <si>
    <t>玉造SC</t>
  </si>
  <si>
    <t>ＦＣイレブン</t>
  </si>
  <si>
    <t>ネビュラ</t>
  </si>
  <si>
    <t>SPORT BOYS NARITA</t>
  </si>
  <si>
    <t>VOSPOSIR</t>
  </si>
  <si>
    <t>Once
Machos FC</t>
  </si>
  <si>
    <t>エドゥカシオコンティーゴ</t>
  </si>
  <si>
    <t>FC GUY</t>
  </si>
  <si>
    <t>勝点</t>
  </si>
  <si>
    <t>得点</t>
  </si>
  <si>
    <t>失点</t>
  </si>
  <si>
    <t>得失点</t>
  </si>
  <si>
    <t>暫定順位</t>
  </si>
  <si>
    <t>栄ハーバーライツ</t>
  </si>
  <si>
    <t>-</t>
  </si>
  <si>
    <t>SPORT
BOYS
NARITA</t>
  </si>
  <si>
    <t>エンジョイ</t>
  </si>
  <si>
    <t>サボターズ</t>
  </si>
  <si>
    <t>NAA</t>
  </si>
  <si>
    <t>NATECH</t>
  </si>
  <si>
    <t>LEGAME</t>
  </si>
  <si>
    <t>Diverti</t>
  </si>
  <si>
    <t>カマラーダス</t>
  </si>
  <si>
    <t>ランゴスタFC</t>
  </si>
  <si>
    <t>やまのくまさん</t>
  </si>
  <si>
    <t>マッスルパンダ</t>
  </si>
  <si>
    <t>Shadows
Corazón</t>
  </si>
  <si>
    <t>Oneside</t>
  </si>
  <si>
    <t>HANDSOME</t>
  </si>
  <si>
    <t>FC.Celeste</t>
  </si>
  <si>
    <t>FC.Pulham</t>
  </si>
  <si>
    <t>‐</t>
  </si>
  <si>
    <r>
      <rPr>
        <rFont val="Meiryo"/>
        <color theme="1"/>
        <sz val="11.0"/>
      </rPr>
      <t xml:space="preserve">VFC
</t>
    </r>
    <r>
      <rPr>
        <rFont val="Meiryo UI"/>
        <color theme="1"/>
        <sz val="7.0"/>
      </rPr>
      <t>やまのくまさん</t>
    </r>
  </si>
  <si>
    <r>
      <rPr>
        <rFont val="MS PGothic"/>
        <color rgb="FFFF0000"/>
        <sz val="11.0"/>
      </rPr>
      <t xml:space="preserve">＊　</t>
    </r>
    <r>
      <rPr>
        <rFont val="BatangChe"/>
        <color rgb="FFFF0000"/>
        <sz val="11.0"/>
      </rPr>
      <t>赤</t>
    </r>
    <r>
      <rPr>
        <rFont val="ＭＳ Ｐゴシック"/>
        <color rgb="FFFF0000"/>
        <sz val="11.0"/>
      </rPr>
      <t>数字は節数　＊</t>
    </r>
  </si>
  <si>
    <t>チーム名</t>
  </si>
  <si>
    <t>得点者氏名</t>
  </si>
  <si>
    <t>合計得点</t>
  </si>
  <si>
    <t>第１節</t>
  </si>
  <si>
    <t>第２節</t>
  </si>
  <si>
    <t>第３節</t>
  </si>
  <si>
    <t>第４節</t>
  </si>
  <si>
    <t>第５節</t>
  </si>
  <si>
    <t>第６節</t>
  </si>
  <si>
    <t>第７節</t>
  </si>
  <si>
    <t>第８節</t>
  </si>
  <si>
    <t>第９節</t>
  </si>
  <si>
    <t>第１０節</t>
  </si>
  <si>
    <t>第１１節</t>
  </si>
  <si>
    <t>退</t>
  </si>
  <si>
    <t>/</t>
  </si>
  <si>
    <t>累</t>
  </si>
  <si>
    <t>退場者氏名</t>
  </si>
  <si>
    <t>停止日</t>
  </si>
  <si>
    <t>警告者氏名</t>
  </si>
  <si>
    <t>試合日</t>
  </si>
  <si>
    <t>栄ハーバー</t>
  </si>
  <si>
    <t>佐野晴斗</t>
  </si>
  <si>
    <t>長谷川大輔</t>
  </si>
  <si>
    <t>石井蓮</t>
  </si>
  <si>
    <t>オウンゴール</t>
  </si>
  <si>
    <t>FCイレブン</t>
  </si>
  <si>
    <t>VOSPOSI</t>
  </si>
  <si>
    <t>OnceMachos FC</t>
  </si>
  <si>
    <t>Onc Machos FC</t>
  </si>
  <si>
    <t>Once Machos FC</t>
  </si>
  <si>
    <t>エドゥカシオ コンティーゴ</t>
  </si>
  <si>
    <t>最多得点</t>
  </si>
  <si>
    <t>MOM氏名</t>
  </si>
  <si>
    <t>山形前斗</t>
  </si>
  <si>
    <t xml:space="preserve">　</t>
  </si>
  <si>
    <t>苗村拓</t>
  </si>
  <si>
    <t>VFC やまのくまさん</t>
  </si>
  <si>
    <t>Shadows Corazón</t>
  </si>
  <si>
    <t>本城直樹</t>
  </si>
  <si>
    <t>竹中裕</t>
  </si>
  <si>
    <t>瀬之口朋輝</t>
  </si>
  <si>
    <t>累計</t>
  </si>
  <si>
    <t>但し、不戦勝による点</t>
  </si>
  <si>
    <t>得点による合計</t>
  </si>
  <si>
    <t>＜チャレンジ不戦勝詳細＞</t>
  </si>
  <si>
    <t>＜不戦敗詳細＞</t>
  </si>
  <si>
    <t>試合数</t>
  </si>
  <si>
    <t>節数</t>
  </si>
  <si>
    <t>月　日</t>
  </si>
  <si>
    <t>TM</t>
  </si>
  <si>
    <t xml:space="preserve">　　　＜エンジョイ不戦勝詳細＞</t>
  </si>
  <si>
    <t>Diverti FC</t>
  </si>
  <si>
    <t>あり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</si>
</sst>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44">
    <font>
      <sz val="11.0"/>
      <color rgb="FF000000"/>
      <name val="Arial"/>
      <scheme val="minor"/>
    </font>
    <font>
      <sz val="11.0"/>
      <color rgb="FF000000"/>
      <name val="MS PGothic"/>
    </font>
    <font>
      <sz val="11.0"/>
      <color theme="1"/>
      <name val="MS PGothic"/>
    </font>
    <font/>
    <font>
      <sz val="8.0"/>
      <color theme="1"/>
      <name val="Meiryo"/>
    </font>
    <font>
      <sz val="9.0"/>
      <color theme="1"/>
      <name val="Meiryo"/>
    </font>
    <font>
      <sz val="7.0"/>
      <color theme="1"/>
      <name val="Meiryo"/>
    </font>
    <font>
      <b/>
      <i/>
      <sz val="11.0"/>
      <color rgb="FF000000"/>
      <name val="MS PGothic"/>
    </font>
    <font>
      <sz val="11.0"/>
      <color theme="1"/>
      <name val="Meiryo"/>
    </font>
    <font>
      <sz val="11.0"/>
      <color theme="1"/>
      <name val="Yu Gothic UI"/>
    </font>
    <font>
      <sz val="11.0"/>
      <color rgb="FF000000"/>
      <name val="Meiryo"/>
    </font>
    <font>
      <sz val="10.0"/>
      <color theme="1"/>
      <name val="Meiryo"/>
    </font>
    <font>
      <b/>
      <sz val="11.0"/>
      <color theme="1"/>
      <name val="MS PGothic"/>
    </font>
    <font>
      <sz val="6.0"/>
      <color theme="1"/>
      <name val="Meiryo"/>
    </font>
    <font>
      <sz val="11.0"/>
      <color theme="1"/>
      <name val="Arial"/>
    </font>
    <font>
      <b/>
      <sz val="11.0"/>
      <color rgb="FF0000FF"/>
      <name val="MS PGothic"/>
    </font>
    <font>
      <b/>
      <sz val="11.0"/>
      <color rgb="FF000000"/>
      <name val="MS PGothic"/>
    </font>
    <font>
      <sz val="11.0"/>
      <color rgb="FFFF0000"/>
      <name val="MS PGothic"/>
    </font>
    <font>
      <b/>
      <i/>
      <sz val="11.0"/>
      <color rgb="FFFF0000"/>
      <name val="MS PGothic"/>
    </font>
    <font>
      <i/>
      <sz val="11.0"/>
      <color rgb="FFFF0000"/>
      <name val="MS PGothic"/>
    </font>
    <font>
      <sz val="11.0"/>
      <color rgb="FF008000"/>
      <name val="MS PGothic"/>
    </font>
    <font>
      <i/>
      <sz val="11.0"/>
      <color rgb="FF008000"/>
      <name val="MS PGothic"/>
    </font>
    <font>
      <b/>
      <sz val="11.0"/>
      <color rgb="FFFF0000"/>
      <name val="MS PGothic"/>
    </font>
    <font>
      <b/>
      <sz val="11.0"/>
      <color rgb="FF000000"/>
      <name val="Batangche"/>
    </font>
    <font>
      <sz val="9.0"/>
      <color theme="1"/>
      <name val="MS PGothic"/>
    </font>
    <font>
      <sz val="10.0"/>
      <color theme="1"/>
      <name val="MS PGothic"/>
    </font>
    <font>
      <sz val="11.0"/>
      <color rgb="FF008080"/>
      <name val="MS PGothic"/>
    </font>
    <font>
      <sz val="11.0"/>
      <color rgb="FF339966"/>
      <name val="MS PGothic"/>
    </font>
    <font>
      <b/>
      <sz val="11.0"/>
      <color rgb="FF339966"/>
      <name val="MS PGothic"/>
    </font>
    <font>
      <b/>
      <sz val="11.0"/>
      <color rgb="FFD8D8D8"/>
      <name val="MS PGothic"/>
    </font>
    <font>
      <b/>
      <sz val="11.0"/>
      <color rgb="FF993300"/>
      <name val="MS PGothic"/>
    </font>
    <font>
      <b/>
      <sz val="11.0"/>
      <color rgb="FF800080"/>
      <name val="MS PGothic"/>
    </font>
    <font>
      <sz val="11.0"/>
      <color rgb="FF000000"/>
      <name val="Arial"/>
    </font>
    <font>
      <sz val="11.0"/>
      <color rgb="FF000000"/>
      <name val="Batangche"/>
    </font>
    <font>
      <sz val="9.0"/>
      <color rgb="FFFF0000"/>
      <name val="MS PGothic"/>
    </font>
    <font>
      <b/>
      <sz val="11.0"/>
      <color rgb="FF000080"/>
      <name val="MS PGothic"/>
    </font>
    <font>
      <sz val="10.0"/>
      <color rgb="FF000000"/>
      <name val="MS PGothic"/>
    </font>
    <font>
      <sz val="11.0"/>
      <color rgb="FF333399"/>
      <name val="MS PGothic"/>
    </font>
    <font>
      <sz val="9.0"/>
      <color rgb="FF333399"/>
      <name val="MS PGothic"/>
    </font>
    <font>
      <sz val="9.0"/>
      <color rgb="FF000000"/>
      <name val="MS PGothic"/>
    </font>
    <font>
      <i/>
      <sz val="11.0"/>
      <color rgb="FF333399"/>
      <name val="MS PGothic"/>
    </font>
    <font>
      <i/>
      <sz val="9.0"/>
      <color rgb="FF333399"/>
      <name val="MS PGothic"/>
    </font>
    <font>
      <b/>
      <sz val="11.0"/>
      <color rgb="FF002060"/>
      <name val="MS PGothic"/>
    </font>
    <font>
      <sz val="7.0"/>
      <color theme="1"/>
      <name val="MS PGothic"/>
    </font>
  </fonts>
  <fills count="9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99FF"/>
        <bgColor rgb="FFFF99FF"/>
      </patternFill>
    </fill>
    <fill>
      <patternFill patternType="solid">
        <fgColor rgb="FFDAEEF3"/>
        <bgColor rgb="FFDAEEF3"/>
      </patternFill>
    </fill>
  </fills>
  <borders count="77">
    <border/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double">
        <color rgb="FF000000"/>
      </right>
      <top style="medium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double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/>
      <top/>
      <bottom/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top style="double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/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  <bottom/>
    </border>
  </borders>
  <cellStyleXfs count="1">
    <xf borderId="0" fillId="0" fontId="0" numFmtId="0" applyAlignment="1" applyFont="1"/>
  </cellStyleXfs>
  <cellXfs count="32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vertical="center"/>
    </xf>
    <xf borderId="3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6" fillId="0" fontId="4" numFmtId="0" xfId="0" applyAlignment="1" applyBorder="1" applyFont="1">
      <alignment horizontal="center" shrinkToFit="1" vertical="center" wrapText="0"/>
    </xf>
    <xf borderId="6" fillId="0" fontId="5" numFmtId="0" xfId="0" applyAlignment="1" applyBorder="1" applyFont="1">
      <alignment horizontal="center" shrinkToFit="1" vertical="center" wrapText="0"/>
    </xf>
    <xf borderId="6" fillId="0" fontId="6" numFmtId="0" xfId="0" applyAlignment="1" applyBorder="1" applyFont="1">
      <alignment horizontal="center" shrinkToFit="1" vertical="center" wrapText="0"/>
    </xf>
    <xf borderId="6" fillId="0" fontId="6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vertical="center"/>
    </xf>
    <xf borderId="8" fillId="0" fontId="2" numFmtId="0" xfId="0" applyAlignment="1" applyBorder="1" applyFont="1">
      <alignment horizontal="center" shrinkToFit="1" vertical="center" wrapText="0"/>
    </xf>
    <xf borderId="9" fillId="0" fontId="2" numFmtId="0" xfId="0" applyAlignment="1" applyBorder="1" applyFont="1">
      <alignment horizontal="center" shrinkToFit="1" vertical="center" wrapText="0"/>
    </xf>
    <xf borderId="10" fillId="0" fontId="2" numFmtId="0" xfId="0" applyAlignment="1" applyBorder="1" applyFont="1">
      <alignment horizontal="center" shrinkToFit="1" vertical="center" wrapText="0"/>
    </xf>
    <xf borderId="11" fillId="0" fontId="7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13" fillId="2" fontId="8" numFmtId="0" xfId="0" applyAlignment="1" applyBorder="1" applyFill="1" applyFont="1">
      <alignment shrinkToFit="0" vertical="center" wrapText="1"/>
    </xf>
    <xf borderId="14" fillId="2" fontId="8" numFmtId="0" xfId="0" applyAlignment="1" applyBorder="1" applyFont="1">
      <alignment shrinkToFit="0" vertical="center" wrapText="1"/>
    </xf>
    <xf borderId="15" fillId="2" fontId="8" numFmtId="0" xfId="0" applyAlignment="1" applyBorder="1" applyFont="1">
      <alignment shrinkToFit="0" vertical="center" wrapText="1"/>
    </xf>
    <xf borderId="16" fillId="0" fontId="8" numFmtId="0" xfId="0" applyAlignment="1" applyBorder="1" applyFont="1">
      <alignment horizontal="center" shrinkToFit="1" vertical="center" wrapText="0"/>
    </xf>
    <xf borderId="16" fillId="0" fontId="3" numFmtId="0" xfId="0" applyAlignment="1" applyBorder="1" applyFont="1">
      <alignment vertical="center"/>
    </xf>
    <xf borderId="17" fillId="0" fontId="3" numFmtId="0" xfId="0" applyAlignment="1" applyBorder="1" applyFont="1">
      <alignment vertical="center"/>
    </xf>
    <xf borderId="18" fillId="0" fontId="9" numFmtId="0" xfId="0" applyAlignment="1" applyBorder="1" applyFont="1">
      <alignment horizontal="center" shrinkToFit="1" vertical="center" wrapText="0"/>
    </xf>
    <xf borderId="19" fillId="0" fontId="3" numFmtId="0" xfId="0" applyAlignment="1" applyBorder="1" applyFont="1">
      <alignment vertical="center"/>
    </xf>
    <xf borderId="20" fillId="0" fontId="9" numFmtId="164" xfId="0" applyAlignment="1" applyBorder="1" applyFont="1" applyNumberFormat="1">
      <alignment horizontal="center" readingOrder="0" shrinkToFit="1" vertical="center" wrapText="0"/>
    </xf>
    <xf borderId="18" fillId="0" fontId="8" numFmtId="0" xfId="0" applyAlignment="1" applyBorder="1" applyFont="1">
      <alignment horizontal="center" shrinkToFit="1" vertical="center" wrapText="0"/>
    </xf>
    <xf borderId="21" fillId="0" fontId="1" numFmtId="0" xfId="0" applyAlignment="1" applyBorder="1" applyFont="1">
      <alignment horizontal="center" shrinkToFit="1" vertical="center" wrapText="0"/>
    </xf>
    <xf borderId="22" fillId="0" fontId="7" numFmtId="0" xfId="0" applyAlignment="1" applyBorder="1" applyFont="1">
      <alignment horizontal="center" shrinkToFit="1" vertical="center" wrapText="0"/>
    </xf>
    <xf borderId="23" fillId="0" fontId="2" numFmtId="0" xfId="0" applyAlignment="1" applyBorder="1" applyFont="1">
      <alignment horizontal="center" vertical="center"/>
    </xf>
    <xf borderId="24" fillId="0" fontId="3" numFmtId="0" xfId="0" applyAlignment="1" applyBorder="1" applyFont="1">
      <alignment vertical="center"/>
    </xf>
    <xf borderId="13" fillId="2" fontId="2" numFmtId="0" xfId="0" applyAlignment="1" applyBorder="1" applyFont="1">
      <alignment shrinkToFit="0" vertical="center" wrapText="1"/>
    </xf>
    <xf borderId="14" fillId="2" fontId="2" numFmtId="0" xfId="0" applyAlignment="1" applyBorder="1" applyFont="1">
      <alignment horizontal="center" shrinkToFit="0" vertical="center" wrapText="1"/>
    </xf>
    <xf borderId="15" fillId="2" fontId="2" numFmtId="0" xfId="0" applyAlignment="1" applyBorder="1" applyFont="1">
      <alignment shrinkToFit="0" vertical="center" wrapText="1"/>
    </xf>
    <xf borderId="25" fillId="0" fontId="2" numFmtId="0" xfId="0" applyAlignment="1" applyBorder="1" applyFont="1">
      <alignment horizontal="center" shrinkToFit="1" vertical="center" wrapText="0"/>
    </xf>
    <xf borderId="0" fillId="0" fontId="2" numFmtId="0" xfId="0" applyAlignment="1" applyFont="1">
      <alignment horizontal="left" shrinkToFit="0" vertical="center" wrapText="1"/>
    </xf>
    <xf borderId="26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1" vertical="center" wrapText="0"/>
    </xf>
    <xf borderId="27" fillId="0" fontId="3" numFmtId="0" xfId="0" applyAlignment="1" applyBorder="1" applyFont="1">
      <alignment vertical="center"/>
    </xf>
    <xf borderId="28" fillId="0" fontId="3" numFmtId="0" xfId="0" applyAlignment="1" applyBorder="1" applyFont="1">
      <alignment vertical="center"/>
    </xf>
    <xf borderId="29" fillId="0" fontId="3" numFmtId="0" xfId="0" applyAlignment="1" applyBorder="1" applyFont="1">
      <alignment vertical="center"/>
    </xf>
    <xf borderId="30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31" fillId="0" fontId="3" numFmtId="0" xfId="0" applyAlignment="1" applyBorder="1" applyFont="1">
      <alignment vertical="center"/>
    </xf>
    <xf borderId="32" fillId="0" fontId="8" numFmtId="0" xfId="0" applyAlignment="1" applyBorder="1" applyFont="1">
      <alignment horizontal="center" shrinkToFit="1" vertical="center" wrapText="0"/>
    </xf>
    <xf borderId="33" fillId="0" fontId="8" numFmtId="0" xfId="0" applyAlignment="1" applyBorder="1" applyFont="1">
      <alignment horizontal="center" shrinkToFit="1" vertical="center" wrapText="0"/>
    </xf>
    <xf borderId="34" fillId="0" fontId="8" numFmtId="0" xfId="0" applyAlignment="1" applyBorder="1" applyFont="1">
      <alignment horizontal="center" vertical="center"/>
    </xf>
    <xf borderId="25" fillId="0" fontId="8" numFmtId="0" xfId="0" applyAlignment="1" applyBorder="1" applyFont="1">
      <alignment horizontal="center" shrinkToFit="1" vertical="center" wrapText="0"/>
    </xf>
    <xf borderId="0" fillId="0" fontId="8" numFmtId="0" xfId="0" applyAlignment="1" applyFont="1">
      <alignment horizontal="center" shrinkToFit="1" vertical="center" wrapText="0"/>
    </xf>
    <xf borderId="0" fillId="0" fontId="8" numFmtId="0" xfId="0" applyAlignment="1" applyFont="1">
      <alignment horizontal="center" vertical="center"/>
    </xf>
    <xf borderId="33" fillId="0" fontId="8" numFmtId="0" xfId="0" applyAlignment="1" applyBorder="1" applyFont="1">
      <alignment horizontal="center" vertical="center"/>
    </xf>
    <xf borderId="32" fillId="0" fontId="8" numFmtId="0" xfId="0" applyAlignment="1" applyBorder="1" applyFont="1">
      <alignment horizontal="center" readingOrder="0" shrinkToFit="1" vertical="center" wrapText="0"/>
    </xf>
    <xf borderId="33" fillId="0" fontId="8" numFmtId="0" xfId="0" applyAlignment="1" applyBorder="1" applyFont="1">
      <alignment horizontal="center" readingOrder="0" shrinkToFit="1" vertical="center" wrapText="0"/>
    </xf>
    <xf borderId="34" fillId="0" fontId="8" numFmtId="0" xfId="0" applyAlignment="1" applyBorder="1" applyFont="1">
      <alignment horizontal="center" readingOrder="0" vertical="center"/>
    </xf>
    <xf borderId="35" fillId="0" fontId="3" numFmtId="0" xfId="0" applyAlignment="1" applyBorder="1" applyFont="1">
      <alignment vertical="center"/>
    </xf>
    <xf borderId="36" fillId="0" fontId="3" numFmtId="0" xfId="0" applyAlignment="1" applyBorder="1" applyFont="1">
      <alignment vertical="center"/>
    </xf>
    <xf borderId="37" fillId="0" fontId="3" numFmtId="0" xfId="0" applyAlignment="1" applyBorder="1" applyFont="1">
      <alignment vertical="center"/>
    </xf>
    <xf borderId="38" fillId="0" fontId="3" numFmtId="0" xfId="0" applyAlignment="1" applyBorder="1" applyFont="1">
      <alignment vertical="center"/>
    </xf>
    <xf borderId="39" fillId="0" fontId="2" numFmtId="0" xfId="0" applyAlignment="1" applyBorder="1" applyFont="1">
      <alignment horizontal="center" vertical="center"/>
    </xf>
    <xf borderId="39" fillId="0" fontId="5" numFmtId="0" xfId="0" applyAlignment="1" applyBorder="1" applyFont="1">
      <alignment horizontal="center" shrinkToFit="1" vertical="center" wrapText="0"/>
    </xf>
    <xf borderId="40" fillId="2" fontId="8" numFmtId="0" xfId="0" applyAlignment="1" applyBorder="1" applyFont="1">
      <alignment shrinkToFit="1" vertical="center" wrapText="0"/>
    </xf>
    <xf borderId="41" fillId="2" fontId="8" numFmtId="0" xfId="0" applyAlignment="1" applyBorder="1" applyFont="1">
      <alignment shrinkToFit="1" vertical="center" wrapText="0"/>
    </xf>
    <xf borderId="42" fillId="2" fontId="8" numFmtId="0" xfId="0" applyAlignment="1" applyBorder="1" applyFont="1">
      <alignment shrinkToFit="1" vertical="center" wrapText="0"/>
    </xf>
    <xf borderId="20" fillId="0" fontId="9" numFmtId="0" xfId="0" applyAlignment="1" applyBorder="1" applyFont="1">
      <alignment horizontal="center" shrinkToFit="1" vertical="center" wrapText="0"/>
    </xf>
    <xf borderId="20" fillId="0" fontId="8" numFmtId="0" xfId="0" applyAlignment="1" applyBorder="1" applyFont="1">
      <alignment horizontal="center" shrinkToFit="1" vertical="center" wrapText="0"/>
    </xf>
    <xf borderId="43" fillId="0" fontId="1" numFmtId="0" xfId="0" applyAlignment="1" applyBorder="1" applyFont="1">
      <alignment horizontal="center" shrinkToFit="1" vertical="center" wrapText="0"/>
    </xf>
    <xf borderId="28" fillId="0" fontId="2" numFmtId="0" xfId="0" applyAlignment="1" applyBorder="1" applyFont="1">
      <alignment horizontal="center" shrinkToFit="1" vertical="center" wrapText="0"/>
    </xf>
    <xf borderId="44" fillId="0" fontId="2" numFmtId="0" xfId="0" applyAlignment="1" applyBorder="1" applyFont="1">
      <alignment horizontal="center" shrinkToFit="1" vertical="center" wrapText="0"/>
    </xf>
    <xf borderId="45" fillId="0" fontId="2" numFmtId="0" xfId="0" applyAlignment="1" applyBorder="1" applyFont="1">
      <alignment horizontal="center" shrinkToFit="1" vertical="center" wrapText="0"/>
    </xf>
    <xf borderId="46" fillId="2" fontId="2" numFmtId="0" xfId="0" applyAlignment="1" applyBorder="1" applyFont="1">
      <alignment shrinkToFit="1" vertical="center" wrapText="0"/>
    </xf>
    <xf borderId="14" fillId="2" fontId="2" numFmtId="0" xfId="0" applyAlignment="1" applyBorder="1" applyFont="1">
      <alignment shrinkToFit="1" vertical="center" wrapText="0"/>
    </xf>
    <xf borderId="15" fillId="2" fontId="2" numFmtId="0" xfId="0" applyAlignment="1" applyBorder="1" applyFont="1">
      <alignment shrinkToFit="1" vertical="center" wrapText="0"/>
    </xf>
    <xf borderId="0" fillId="0" fontId="2" numFmtId="0" xfId="0" applyAlignment="1" applyFont="1">
      <alignment horizontal="right" shrinkToFit="1" vertical="center" wrapText="0"/>
    </xf>
    <xf borderId="47" fillId="0" fontId="8" numFmtId="0" xfId="0" applyAlignment="1" applyBorder="1" applyFont="1">
      <alignment horizontal="center" shrinkToFit="1" vertical="center" wrapText="0"/>
    </xf>
    <xf borderId="48" fillId="2" fontId="8" numFmtId="0" xfId="0" applyAlignment="1" applyBorder="1" applyFont="1">
      <alignment shrinkToFit="1" vertical="center" wrapText="0"/>
    </xf>
    <xf borderId="49" fillId="2" fontId="8" numFmtId="0" xfId="0" applyAlignment="1" applyBorder="1" applyFont="1">
      <alignment shrinkToFit="1" vertical="center" wrapText="0"/>
    </xf>
    <xf borderId="50" fillId="2" fontId="8" numFmtId="0" xfId="0" applyAlignment="1" applyBorder="1" applyFont="1">
      <alignment shrinkToFit="1" vertical="center" wrapText="0"/>
    </xf>
    <xf borderId="24" fillId="0" fontId="5" numFmtId="0" xfId="0" applyAlignment="1" applyBorder="1" applyFont="1">
      <alignment horizontal="center" shrinkToFit="1" vertical="center" wrapText="0"/>
    </xf>
    <xf borderId="40" fillId="2" fontId="8" numFmtId="0" xfId="0" applyAlignment="1" applyBorder="1" applyFont="1">
      <alignment shrinkToFit="0" vertical="center" wrapText="1"/>
    </xf>
    <xf borderId="41" fillId="2" fontId="8" numFmtId="0" xfId="0" applyAlignment="1" applyBorder="1" applyFont="1">
      <alignment shrinkToFit="0" vertical="center" wrapText="1"/>
    </xf>
    <xf borderId="42" fillId="2" fontId="8" numFmtId="0" xfId="0" applyAlignment="1" applyBorder="1" applyFont="1">
      <alignment shrinkToFit="0" vertical="center" wrapText="1"/>
    </xf>
    <xf borderId="51" fillId="0" fontId="2" numFmtId="0" xfId="0" applyAlignment="1" applyBorder="1" applyFont="1">
      <alignment horizontal="center" shrinkToFit="1" vertical="center" wrapText="0"/>
    </xf>
    <xf borderId="46" fillId="2" fontId="2" numFmtId="0" xfId="0" applyAlignment="1" applyBorder="1" applyFont="1">
      <alignment shrinkToFit="0" vertical="center" wrapText="1"/>
    </xf>
    <xf borderId="14" fillId="2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left" shrinkToFit="1" vertical="center" wrapText="0"/>
    </xf>
    <xf borderId="48" fillId="2" fontId="8" numFmtId="0" xfId="0" applyAlignment="1" applyBorder="1" applyFont="1">
      <alignment shrinkToFit="0" vertical="center" wrapText="1"/>
    </xf>
    <xf borderId="49" fillId="2" fontId="8" numFmtId="0" xfId="0" applyAlignment="1" applyBorder="1" applyFont="1">
      <alignment shrinkToFit="0" vertical="center" wrapText="1"/>
    </xf>
    <xf borderId="50" fillId="2" fontId="8" numFmtId="0" xfId="0" applyAlignment="1" applyBorder="1" applyFont="1">
      <alignment shrinkToFit="0" vertical="center" wrapText="1"/>
    </xf>
    <xf borderId="24" fillId="0" fontId="4" numFmtId="0" xfId="0" applyAlignment="1" applyBorder="1" applyFont="1">
      <alignment horizontal="center" shrinkToFit="1" vertical="center" wrapText="0"/>
    </xf>
    <xf borderId="26" fillId="0" fontId="8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33" fillId="0" fontId="8" numFmtId="0" xfId="0" applyAlignment="1" applyBorder="1" applyFont="1">
      <alignment horizontal="center" shrinkToFit="0" vertical="center" wrapText="1"/>
    </xf>
    <xf borderId="45" fillId="0" fontId="8" numFmtId="0" xfId="0" applyAlignment="1" applyBorder="1" applyFont="1">
      <alignment horizontal="center" readingOrder="0" shrinkToFit="1" vertical="center" wrapText="0"/>
    </xf>
    <xf borderId="0" fillId="0" fontId="8" numFmtId="0" xfId="0" applyAlignment="1" applyFont="1">
      <alignment horizontal="center" readingOrder="0" shrinkToFit="1" vertical="center" wrapText="0"/>
    </xf>
    <xf borderId="26" fillId="0" fontId="8" numFmtId="0" xfId="0" applyAlignment="1" applyBorder="1" applyFont="1">
      <alignment horizontal="center" readingOrder="0" vertical="center"/>
    </xf>
    <xf borderId="39" fillId="0" fontId="11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39" fillId="0" fontId="4" numFmtId="0" xfId="0" applyAlignment="1" applyBorder="1" applyFont="1">
      <alignment horizontal="center" shrinkToFit="0" vertical="center" wrapText="1"/>
    </xf>
    <xf borderId="52" fillId="0" fontId="8" numFmtId="0" xfId="0" applyAlignment="1" applyBorder="1" applyFont="1">
      <alignment horizontal="center" shrinkToFit="1" vertical="center" wrapText="0"/>
    </xf>
    <xf borderId="39" fillId="0" fontId="11" numFmtId="0" xfId="0" applyAlignment="1" applyBorder="1" applyFont="1">
      <alignment horizontal="center" shrinkToFit="1" vertical="center" wrapText="0"/>
    </xf>
    <xf borderId="53" fillId="2" fontId="8" numFmtId="0" xfId="0" applyAlignment="1" applyBorder="1" applyFont="1">
      <alignment shrinkToFit="0" vertical="center" wrapText="1"/>
    </xf>
    <xf borderId="54" fillId="0" fontId="3" numFmtId="0" xfId="0" applyAlignment="1" applyBorder="1" applyFont="1">
      <alignment vertical="center"/>
    </xf>
    <xf borderId="55" fillId="0" fontId="8" numFmtId="0" xfId="0" applyAlignment="1" applyBorder="1" applyFont="1">
      <alignment horizontal="center" shrinkToFit="1" vertical="center" wrapText="0"/>
    </xf>
    <xf borderId="56" fillId="0" fontId="8" numFmtId="0" xfId="0" applyAlignment="1" applyBorder="1" applyFont="1">
      <alignment horizontal="center" shrinkToFit="1" vertical="center" wrapText="0"/>
    </xf>
    <xf borderId="57" fillId="0" fontId="8" numFmtId="0" xfId="0" applyAlignment="1" applyBorder="1" applyFont="1">
      <alignment horizontal="center" vertical="center"/>
    </xf>
    <xf borderId="58" fillId="0" fontId="8" numFmtId="0" xfId="0" applyAlignment="1" applyBorder="1" applyFont="1">
      <alignment horizontal="center" shrinkToFit="1" vertical="center" wrapText="0"/>
    </xf>
    <xf borderId="57" fillId="0" fontId="11" numFmtId="0" xfId="0" applyAlignment="1" applyBorder="1" applyFont="1">
      <alignment horizontal="center" vertical="center"/>
    </xf>
    <xf borderId="56" fillId="0" fontId="8" numFmtId="0" xfId="0" applyAlignment="1" applyBorder="1" applyFont="1">
      <alignment horizontal="center" vertical="center"/>
    </xf>
    <xf borderId="59" fillId="2" fontId="8" numFmtId="0" xfId="0" applyAlignment="1" applyBorder="1" applyFont="1">
      <alignment shrinkToFit="0" vertical="center" wrapText="1"/>
    </xf>
    <xf borderId="60" fillId="2" fontId="8" numFmtId="0" xfId="0" applyAlignment="1" applyBorder="1" applyFont="1">
      <alignment shrinkToFit="0" vertical="center" wrapText="1"/>
    </xf>
    <xf borderId="61" fillId="2" fontId="8" numFmtId="0" xfId="0" applyAlignment="1" applyBorder="1" applyFont="1">
      <alignment shrinkToFit="0" vertical="center" wrapText="1"/>
    </xf>
    <xf borderId="62" fillId="0" fontId="3" numFmtId="0" xfId="0" applyAlignment="1" applyBorder="1" applyFont="1">
      <alignment vertical="center"/>
    </xf>
    <xf borderId="63" fillId="0" fontId="3" numFmtId="0" xfId="0" applyAlignment="1" applyBorder="1" applyFont="1">
      <alignment vertical="center"/>
    </xf>
    <xf borderId="0" fillId="0" fontId="8" numFmtId="0" xfId="0" applyAlignment="1" applyFont="1">
      <alignment horizontal="left" vertical="center"/>
    </xf>
    <xf borderId="19" fillId="0" fontId="2" numFmtId="0" xfId="0" applyAlignment="1" applyBorder="1" applyFont="1">
      <alignment horizontal="center" vertical="center"/>
    </xf>
    <xf borderId="64" fillId="0" fontId="12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3" fillId="0" fontId="1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1" vertical="center" wrapText="0"/>
    </xf>
    <xf borderId="6" fillId="0" fontId="8" numFmtId="0" xfId="0" applyAlignment="1" applyBorder="1" applyFont="1">
      <alignment horizontal="center" shrinkToFit="1" vertical="center" wrapText="0"/>
    </xf>
    <xf borderId="6" fillId="0" fontId="11" numFmtId="0" xfId="0" applyAlignment="1" applyBorder="1" applyFont="1">
      <alignment horizontal="center" shrinkToFit="1" vertical="center" wrapText="0"/>
    </xf>
    <xf borderId="6" fillId="0" fontId="13" numFmtId="0" xfId="0" applyAlignment="1" applyBorder="1" applyFont="1">
      <alignment horizontal="center" shrinkToFit="1" vertical="center" wrapText="0"/>
    </xf>
    <xf borderId="6" fillId="0" fontId="5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1" vertical="center" wrapText="0"/>
    </xf>
    <xf borderId="2" fillId="0" fontId="2" numFmtId="0" xfId="0" applyAlignment="1" applyBorder="1" applyFont="1">
      <alignment horizontal="center" shrinkToFit="1" vertical="center" wrapText="0"/>
    </xf>
    <xf borderId="24" fillId="0" fontId="2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center" shrinkToFit="1" vertical="center" wrapText="0"/>
    </xf>
    <xf borderId="26" fillId="0" fontId="3" numFmtId="0" xfId="0" applyAlignment="1" applyBorder="1" applyFont="1">
      <alignment vertical="center"/>
    </xf>
    <xf borderId="16" fillId="0" fontId="8" numFmtId="164" xfId="0" applyAlignment="1" applyBorder="1" applyFont="1" applyNumberFormat="1">
      <alignment horizontal="center" readingOrder="0" shrinkToFit="1" vertical="center" wrapText="0"/>
    </xf>
    <xf borderId="65" fillId="0" fontId="3" numFmtId="0" xfId="0" applyAlignment="1" applyBorder="1" applyFont="1">
      <alignment vertical="center"/>
    </xf>
    <xf borderId="21" fillId="0" fontId="1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vertical="center"/>
    </xf>
    <xf borderId="14" fillId="2" fontId="8" numFmtId="0" xfId="0" applyAlignment="1" applyBorder="1" applyFont="1">
      <alignment horizontal="center" shrinkToFit="0" vertical="center" wrapText="1"/>
    </xf>
    <xf borderId="66" fillId="0" fontId="2" numFmtId="0" xfId="0" applyAlignment="1" applyBorder="1" applyFont="1">
      <alignment horizontal="center" vertical="center"/>
    </xf>
    <xf borderId="67" fillId="2" fontId="8" numFmtId="0" xfId="0" applyAlignment="1" applyBorder="1" applyFont="1">
      <alignment shrinkToFit="0" vertical="center" wrapText="1"/>
    </xf>
    <xf borderId="68" fillId="0" fontId="8" numFmtId="0" xfId="0" applyAlignment="1" applyBorder="1" applyFont="1">
      <alignment horizontal="center" vertical="center"/>
    </xf>
    <xf borderId="39" fillId="0" fontId="8" numFmtId="0" xfId="0" applyAlignment="1" applyBorder="1" applyFont="1">
      <alignment horizontal="center" shrinkToFit="1" vertical="center" wrapText="0"/>
    </xf>
    <xf borderId="43" fillId="0" fontId="1" numFmtId="0" xfId="0" applyAlignment="1" applyBorder="1" applyFont="1">
      <alignment horizontal="center" vertical="center"/>
    </xf>
    <xf borderId="51" fillId="0" fontId="2" numFmtId="0" xfId="0" applyAlignment="1" applyBorder="1" applyFont="1">
      <alignment horizontal="center" shrinkToFit="0" vertical="center" wrapText="1"/>
    </xf>
    <xf borderId="44" fillId="0" fontId="2" numFmtId="0" xfId="0" applyAlignment="1" applyBorder="1" applyFont="1">
      <alignment horizontal="center" shrinkToFit="0" vertical="center" wrapText="1"/>
    </xf>
    <xf borderId="69" fillId="0" fontId="3" numFmtId="0" xfId="0" applyAlignment="1" applyBorder="1" applyFont="1">
      <alignment vertical="center"/>
    </xf>
    <xf borderId="25" fillId="0" fontId="8" numFmtId="0" xfId="0" applyAlignment="1" applyBorder="1" applyFont="1">
      <alignment horizontal="center" readingOrder="0" shrinkToFit="1" vertical="center" wrapText="0"/>
    </xf>
    <xf borderId="66" fillId="0" fontId="8" numFmtId="0" xfId="0" applyAlignment="1" applyBorder="1" applyFont="1">
      <alignment horizontal="center" vertical="center"/>
    </xf>
    <xf borderId="45" fillId="0" fontId="8" numFmtId="0" xfId="0" applyAlignment="1" applyBorder="1" applyFont="1">
      <alignment horizontal="center" shrinkToFit="1" vertical="center" wrapText="0"/>
    </xf>
    <xf borderId="39" fillId="0" fontId="4" numFmtId="0" xfId="0" applyAlignment="1" applyBorder="1" applyFont="1">
      <alignment horizontal="center" shrinkToFit="1" vertical="center" wrapText="0"/>
    </xf>
    <xf borderId="20" fillId="0" fontId="8" numFmtId="164" xfId="0" applyAlignment="1" applyBorder="1" applyFont="1" applyNumberFormat="1">
      <alignment horizontal="center" readingOrder="0" shrinkToFit="1" vertical="center" wrapText="0"/>
    </xf>
    <xf borderId="39" fillId="0" fontId="8" numFmtId="0" xfId="0" applyAlignment="1" applyBorder="1" applyFont="1">
      <alignment horizontal="center" shrinkToFit="0" vertical="center" wrapText="1"/>
    </xf>
    <xf borderId="33" fillId="0" fontId="8" numFmtId="0" xfId="0" applyAlignment="1" applyBorder="1" applyFont="1">
      <alignment horizontal="center" readingOrder="0" vertical="center"/>
    </xf>
    <xf borderId="34" fillId="0" fontId="8" numFmtId="0" xfId="0" applyAlignment="1" applyBorder="1" applyFont="1">
      <alignment horizontal="center" shrinkToFit="1" vertical="center" wrapText="0"/>
    </xf>
    <xf borderId="0" fillId="0" fontId="8" numFmtId="0" xfId="0" applyAlignment="1" applyFont="1">
      <alignment horizontal="left" shrinkToFit="0" vertical="center" wrapText="1"/>
    </xf>
    <xf borderId="16" fillId="0" fontId="8" numFmtId="164" xfId="0" applyAlignment="1" applyBorder="1" applyFont="1" applyNumberFormat="1">
      <alignment horizontal="center" shrinkToFit="1" vertical="center" wrapText="0"/>
    </xf>
    <xf borderId="33" fillId="0" fontId="8" numFmtId="0" xfId="0" applyAlignment="1" applyBorder="1" applyFont="1">
      <alignment horizontal="center" readingOrder="0" shrinkToFit="0" vertical="center" wrapText="1"/>
    </xf>
    <xf borderId="0" fillId="0" fontId="14" numFmtId="0" xfId="0" applyAlignment="1" applyFont="1">
      <alignment vertical="center"/>
    </xf>
    <xf borderId="56" fillId="0" fontId="8" numFmtId="0" xfId="0" applyAlignment="1" applyBorder="1" applyFont="1">
      <alignment horizontal="center" shrinkToFit="0" vertical="center" wrapText="1"/>
    </xf>
    <xf borderId="70" fillId="0" fontId="3" numFmtId="0" xfId="0" applyAlignment="1" applyBorder="1" applyFont="1">
      <alignment vertical="center"/>
    </xf>
    <xf borderId="0" fillId="0" fontId="1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6" numFmtId="164" xfId="0" applyAlignment="1" applyFont="1" applyNumberFormat="1">
      <alignment horizontal="center" vertical="center"/>
    </xf>
    <xf borderId="0" fillId="0" fontId="16" numFmtId="164" xfId="0" applyAlignment="1" applyFont="1" applyNumberFormat="1">
      <alignment vertical="center"/>
    </xf>
    <xf borderId="0" fillId="0" fontId="16" numFmtId="0" xfId="0" applyAlignment="1" applyFont="1">
      <alignment vertical="center"/>
    </xf>
    <xf borderId="0" fillId="0" fontId="17" numFmtId="0" xfId="0" applyAlignment="1" applyFont="1">
      <alignment vertical="center"/>
    </xf>
    <xf borderId="0" fillId="0" fontId="12" numFmtId="164" xfId="0" applyAlignment="1" applyFont="1" applyNumberFormat="1">
      <alignment horizontal="center" vertical="center"/>
    </xf>
    <xf borderId="71" fillId="0" fontId="1" numFmtId="0" xfId="0" applyAlignment="1" applyBorder="1" applyFont="1">
      <alignment horizontal="center" shrinkToFit="0" vertical="center" wrapText="1"/>
    </xf>
    <xf borderId="71" fillId="0" fontId="2" numFmtId="0" xfId="0" applyAlignment="1" applyBorder="1" applyFont="1">
      <alignment horizontal="center" vertical="center"/>
    </xf>
    <xf borderId="71" fillId="0" fontId="2" numFmtId="0" xfId="0" applyAlignment="1" applyBorder="1" applyFont="1">
      <alignment horizontal="center" shrinkToFit="1" vertical="center" wrapText="0"/>
    </xf>
    <xf borderId="71" fillId="0" fontId="15" numFmtId="0" xfId="0" applyAlignment="1" applyBorder="1" applyFont="1">
      <alignment horizontal="center" vertical="center"/>
    </xf>
    <xf borderId="71" fillId="3" fontId="12" numFmtId="164" xfId="0" applyAlignment="1" applyBorder="1" applyFill="1" applyFont="1" applyNumberFormat="1">
      <alignment horizontal="center" vertical="center"/>
    </xf>
    <xf borderId="71" fillId="3" fontId="16" numFmtId="164" xfId="0" applyAlignment="1" applyBorder="1" applyFont="1" applyNumberFormat="1">
      <alignment horizontal="center" vertical="center"/>
    </xf>
    <xf borderId="71" fillId="3" fontId="12" numFmtId="0" xfId="0" applyAlignment="1" applyBorder="1" applyFont="1">
      <alignment horizontal="center" shrinkToFit="1" vertical="center" wrapText="0"/>
    </xf>
    <xf borderId="71" fillId="0" fontId="12" numFmtId="164" xfId="0" applyAlignment="1" applyBorder="1" applyFont="1" applyNumberFormat="1">
      <alignment horizontal="center" vertical="center"/>
    </xf>
    <xf borderId="71" fillId="4" fontId="16" numFmtId="0" xfId="0" applyAlignment="1" applyBorder="1" applyFill="1" applyFont="1">
      <alignment horizontal="center" vertical="center"/>
    </xf>
    <xf borderId="51" fillId="0" fontId="1" numFmtId="0" xfId="0" applyAlignment="1" applyBorder="1" applyFont="1">
      <alignment horizontal="center" shrinkToFit="1" vertical="center" wrapText="0"/>
    </xf>
    <xf borderId="51" fillId="0" fontId="2" numFmtId="0" xfId="0" applyAlignment="1" applyBorder="1" applyFont="1">
      <alignment horizontal="left" vertical="center"/>
    </xf>
    <xf borderId="51" fillId="0" fontId="2" numFmtId="0" xfId="0" applyAlignment="1" applyBorder="1" applyFont="1">
      <alignment shrinkToFit="1" vertical="center" wrapText="0"/>
    </xf>
    <xf borderId="51" fillId="0" fontId="15" numFmtId="0" xfId="0" applyAlignment="1" applyBorder="1" applyFont="1">
      <alignment horizontal="center" vertical="center"/>
    </xf>
    <xf borderId="51" fillId="0" fontId="2" numFmtId="0" xfId="0" applyAlignment="1" applyBorder="1" applyFont="1">
      <alignment horizontal="center" vertical="center"/>
    </xf>
    <xf borderId="51" fillId="0" fontId="2" numFmtId="0" xfId="0" applyAlignment="1" applyBorder="1" applyFont="1">
      <alignment horizontal="right" vertical="center"/>
    </xf>
    <xf borderId="51" fillId="0" fontId="12" numFmtId="164" xfId="0" applyAlignment="1" applyBorder="1" applyFont="1" applyNumberFormat="1">
      <alignment horizontal="center" vertical="center"/>
    </xf>
    <xf borderId="51" fillId="0" fontId="12" numFmtId="164" xfId="0" applyAlignment="1" applyBorder="1" applyFont="1" applyNumberFormat="1">
      <alignment horizontal="right" vertical="center"/>
    </xf>
    <xf borderId="51" fillId="0" fontId="16" numFmtId="164" xfId="0" applyAlignment="1" applyBorder="1" applyFont="1" applyNumberFormat="1">
      <alignment horizontal="center" vertical="center"/>
    </xf>
    <xf borderId="51" fillId="0" fontId="12" numFmtId="0" xfId="0" applyAlignment="1" applyBorder="1" applyFont="1">
      <alignment shrinkToFit="1" vertical="center" wrapText="0"/>
    </xf>
    <xf borderId="51" fillId="0" fontId="12" numFmtId="164" xfId="0" applyAlignment="1" applyBorder="1" applyFont="1" applyNumberFormat="1">
      <alignment vertical="center"/>
    </xf>
    <xf borderId="51" fillId="0" fontId="16" numFmtId="0" xfId="0" applyAlignment="1" applyBorder="1" applyFont="1">
      <alignment vertical="center"/>
    </xf>
    <xf borderId="72" fillId="0" fontId="2" numFmtId="0" xfId="0" applyAlignment="1" applyBorder="1" applyFont="1">
      <alignment vertical="center"/>
    </xf>
    <xf borderId="72" fillId="5" fontId="2" numFmtId="0" xfId="0" applyAlignment="1" applyBorder="1" applyFill="1" applyFont="1">
      <alignment horizontal="left" shrinkToFit="1" vertical="center" wrapText="0"/>
    </xf>
    <xf borderId="72" fillId="0" fontId="18" numFmtId="0" xfId="0" applyAlignment="1" applyBorder="1" applyFont="1">
      <alignment vertical="center"/>
    </xf>
    <xf borderId="72" fillId="0" fontId="15" numFmtId="0" xfId="0" applyAlignment="1" applyBorder="1" applyFont="1">
      <alignment horizontal="center" vertical="center"/>
    </xf>
    <xf borderId="72" fillId="0" fontId="2" numFmtId="0" xfId="0" applyAlignment="1" applyBorder="1" applyFont="1">
      <alignment horizontal="center" shrinkToFit="1" vertical="center" wrapText="0"/>
    </xf>
    <xf borderId="72" fillId="0" fontId="2" numFmtId="0" xfId="0" applyAlignment="1" applyBorder="1" applyFont="1">
      <alignment horizontal="right" shrinkToFit="1" vertical="center" wrapText="0"/>
    </xf>
    <xf borderId="72" fillId="0" fontId="12" numFmtId="164" xfId="0" applyAlignment="1" applyBorder="1" applyFont="1" applyNumberFormat="1">
      <alignment horizontal="center" shrinkToFit="1" vertical="center" wrapText="0"/>
    </xf>
    <xf borderId="72" fillId="0" fontId="12" numFmtId="164" xfId="0" applyAlignment="1" applyBorder="1" applyFont="1" applyNumberFormat="1">
      <alignment horizontal="right" shrinkToFit="1" vertical="center" wrapText="0"/>
    </xf>
    <xf borderId="72" fillId="0" fontId="16" numFmtId="164" xfId="0" applyAlignment="1" applyBorder="1" applyFont="1" applyNumberFormat="1">
      <alignment horizontal="center" vertical="center"/>
    </xf>
    <xf borderId="72" fillId="0" fontId="2" numFmtId="0" xfId="0" applyAlignment="1" applyBorder="1" applyFont="1">
      <alignment horizontal="left" shrinkToFit="1" vertical="center" wrapText="0"/>
    </xf>
    <xf borderId="71" fillId="0" fontId="18" numFmtId="0" xfId="0" applyAlignment="1" applyBorder="1" applyFont="1">
      <alignment vertical="center"/>
    </xf>
    <xf borderId="71" fillId="0" fontId="19" numFmtId="0" xfId="0" applyAlignment="1" applyBorder="1" applyFont="1">
      <alignment horizontal="left" shrinkToFit="0" vertical="center" wrapText="1"/>
    </xf>
    <xf borderId="71" fillId="0" fontId="1" numFmtId="0" xfId="0" applyAlignment="1" applyBorder="1" applyFont="1">
      <alignment readingOrder="0" vertical="center"/>
    </xf>
    <xf borderId="71" fillId="0" fontId="2" numFmtId="0" xfId="0" applyAlignment="1" applyBorder="1" applyFont="1">
      <alignment horizontal="center" readingOrder="0" shrinkToFit="1" vertical="center" wrapText="0"/>
    </xf>
    <xf borderId="71" fillId="0" fontId="2" numFmtId="0" xfId="0" applyAlignment="1" applyBorder="1" applyFont="1">
      <alignment horizontal="right" shrinkToFit="1" vertical="center" wrapText="0"/>
    </xf>
    <xf borderId="71" fillId="0" fontId="12" numFmtId="164" xfId="0" applyAlignment="1" applyBorder="1" applyFont="1" applyNumberFormat="1">
      <alignment horizontal="center" shrinkToFit="1" vertical="center" wrapText="0"/>
    </xf>
    <xf borderId="71" fillId="0" fontId="12" numFmtId="164" xfId="0" applyAlignment="1" applyBorder="1" applyFont="1" applyNumberFormat="1">
      <alignment horizontal="right" shrinkToFit="1" vertical="center" wrapText="0"/>
    </xf>
    <xf borderId="71" fillId="0" fontId="16" numFmtId="164" xfId="0" applyAlignment="1" applyBorder="1" applyFont="1" applyNumberFormat="1">
      <alignment horizontal="center" vertical="center"/>
    </xf>
    <xf borderId="71" fillId="0" fontId="16" numFmtId="0" xfId="0" applyAlignment="1" applyBorder="1" applyFont="1">
      <alignment vertical="center"/>
    </xf>
    <xf borderId="71" fillId="0" fontId="2" numFmtId="0" xfId="0" applyAlignment="1" applyBorder="1" applyFont="1">
      <alignment vertical="center"/>
    </xf>
    <xf borderId="71" fillId="0" fontId="2" numFmtId="0" xfId="0" applyAlignment="1" applyBorder="1" applyFont="1">
      <alignment horizontal="left" shrinkToFit="1" vertical="center" wrapText="0"/>
    </xf>
    <xf borderId="36" fillId="0" fontId="20" numFmtId="0" xfId="0" applyAlignment="1" applyBorder="1" applyFont="1">
      <alignment horizontal="left" shrinkToFit="1" vertical="center" wrapText="0"/>
    </xf>
    <xf borderId="71" fillId="0" fontId="21" numFmtId="0" xfId="0" applyAlignment="1" applyBorder="1" applyFont="1">
      <alignment horizontal="left" shrinkToFit="1" vertical="center" wrapText="0"/>
    </xf>
    <xf borderId="71" fillId="0" fontId="1" numFmtId="0" xfId="0" applyAlignment="1" applyBorder="1" applyFont="1">
      <alignment vertical="center"/>
    </xf>
    <xf borderId="73" fillId="0" fontId="2" numFmtId="0" xfId="0" applyAlignment="1" applyBorder="1" applyFont="1">
      <alignment vertical="center"/>
    </xf>
    <xf borderId="73" fillId="0" fontId="2" numFmtId="0" xfId="0" applyAlignment="1" applyBorder="1" applyFont="1">
      <alignment horizontal="left" shrinkToFit="1" vertical="center" wrapText="0"/>
    </xf>
    <xf borderId="73" fillId="0" fontId="1" numFmtId="0" xfId="0" applyAlignment="1" applyBorder="1" applyFont="1">
      <alignment vertical="center"/>
    </xf>
    <xf borderId="73" fillId="0" fontId="2" numFmtId="0" xfId="0" applyAlignment="1" applyBorder="1" applyFont="1">
      <alignment horizontal="center" shrinkToFit="1" vertical="center" wrapText="0"/>
    </xf>
    <xf borderId="73" fillId="0" fontId="2" numFmtId="0" xfId="0" applyAlignment="1" applyBorder="1" applyFont="1">
      <alignment horizontal="right" shrinkToFit="1" vertical="center" wrapText="0"/>
    </xf>
    <xf borderId="73" fillId="0" fontId="12" numFmtId="164" xfId="0" applyAlignment="1" applyBorder="1" applyFont="1" applyNumberFormat="1">
      <alignment horizontal="center" shrinkToFit="1" vertical="center" wrapText="0"/>
    </xf>
    <xf borderId="73" fillId="0" fontId="12" numFmtId="164" xfId="0" applyAlignment="1" applyBorder="1" applyFont="1" applyNumberFormat="1">
      <alignment horizontal="right" shrinkToFit="1" vertical="center" wrapText="0"/>
    </xf>
    <xf borderId="73" fillId="0" fontId="16" numFmtId="164" xfId="0" applyAlignment="1" applyBorder="1" applyFont="1" applyNumberFormat="1">
      <alignment horizontal="center" vertical="center"/>
    </xf>
    <xf borderId="73" fillId="0" fontId="16" numFmtId="0" xfId="0" applyAlignment="1" applyBorder="1" applyFont="1">
      <alignment vertical="center"/>
    </xf>
    <xf borderId="72" fillId="0" fontId="17" numFmtId="0" xfId="0" applyAlignment="1" applyBorder="1" applyFont="1">
      <alignment horizontal="right" shrinkToFit="1" vertical="center" wrapText="0"/>
    </xf>
    <xf borderId="51" fillId="0" fontId="1" numFmtId="0" xfId="0" applyAlignment="1" applyBorder="1" applyFont="1">
      <alignment vertical="center"/>
    </xf>
    <xf borderId="71" fillId="0" fontId="12" numFmtId="0" xfId="0" applyAlignment="1" applyBorder="1" applyFont="1">
      <alignment vertical="center"/>
    </xf>
    <xf borderId="51" fillId="0" fontId="2" numFmtId="0" xfId="0" applyAlignment="1" applyBorder="1" applyFont="1">
      <alignment vertical="center"/>
    </xf>
    <xf borderId="51" fillId="0" fontId="21" numFmtId="0" xfId="0" applyAlignment="1" applyBorder="1" applyFont="1">
      <alignment horizontal="left" shrinkToFit="1" vertical="center" wrapText="0"/>
    </xf>
    <xf borderId="51" fillId="0" fontId="2" numFmtId="0" xfId="0" applyAlignment="1" applyBorder="1" applyFont="1">
      <alignment horizontal="right" shrinkToFit="1" vertical="center" wrapText="0"/>
    </xf>
    <xf borderId="51" fillId="0" fontId="12" numFmtId="164" xfId="0" applyAlignment="1" applyBorder="1" applyFont="1" applyNumberFormat="1">
      <alignment horizontal="center" shrinkToFit="1" vertical="center" wrapText="0"/>
    </xf>
    <xf borderId="51" fillId="0" fontId="12" numFmtId="164" xfId="0" applyAlignment="1" applyBorder="1" applyFont="1" applyNumberFormat="1">
      <alignment horizontal="right" shrinkToFit="1" vertical="center" wrapText="0"/>
    </xf>
    <xf borderId="71" fillId="0" fontId="22" numFmtId="164" xfId="0" applyAlignment="1" applyBorder="1" applyFont="1" applyNumberFormat="1">
      <alignment horizontal="center" shrinkToFit="1" vertical="center" wrapText="0"/>
    </xf>
    <xf borderId="51" fillId="0" fontId="22" numFmtId="0" xfId="0" applyAlignment="1" applyBorder="1" applyFont="1">
      <alignment vertical="center"/>
    </xf>
    <xf borderId="51" fillId="0" fontId="22" numFmtId="164" xfId="0" applyAlignment="1" applyBorder="1" applyFont="1" applyNumberFormat="1">
      <alignment horizontal="center" shrinkToFit="1" vertical="center" wrapText="0"/>
    </xf>
    <xf borderId="71" fillId="0" fontId="17" numFmtId="0" xfId="0" applyAlignment="1" applyBorder="1" applyFont="1">
      <alignment horizontal="left" shrinkToFit="1" vertical="center" wrapText="0"/>
    </xf>
    <xf borderId="74" fillId="0" fontId="2" numFmtId="0" xfId="0" applyAlignment="1" applyBorder="1" applyFont="1">
      <alignment horizontal="left" vertical="bottom"/>
    </xf>
    <xf borderId="51" fillId="0" fontId="2" numFmtId="0" xfId="0" applyAlignment="1" applyBorder="1" applyFont="1">
      <alignment horizontal="left" shrinkToFit="1" vertical="center" wrapText="0"/>
    </xf>
    <xf borderId="72" fillId="6" fontId="2" numFmtId="0" xfId="0" applyAlignment="1" applyBorder="1" applyFill="1" applyFont="1">
      <alignment horizontal="center" shrinkToFit="1" vertical="center" wrapText="0"/>
    </xf>
    <xf borderId="75" fillId="0" fontId="2" numFmtId="0" xfId="0" applyAlignment="1" applyBorder="1" applyFont="1">
      <alignment horizontal="center" shrinkToFit="1" vertical="center" wrapText="0"/>
    </xf>
    <xf borderId="51" fillId="0" fontId="18" numFmtId="0" xfId="0" applyAlignment="1" applyBorder="1" applyFont="1">
      <alignment vertical="center"/>
    </xf>
    <xf borderId="51" fillId="0" fontId="12" numFmtId="0" xfId="0" applyAlignment="1" applyBorder="1" applyFont="1">
      <alignment horizontal="center" shrinkToFit="1" vertical="center" wrapText="0"/>
    </xf>
    <xf borderId="51" fillId="0" fontId="12" numFmtId="0" xfId="0" applyAlignment="1" applyBorder="1" applyFont="1">
      <alignment horizontal="left" shrinkToFit="1" vertical="center" wrapText="0"/>
    </xf>
    <xf borderId="51" fillId="0" fontId="16" numFmtId="0" xfId="0" applyAlignment="1" applyBorder="1" applyFont="1">
      <alignment horizontal="left" vertical="center"/>
    </xf>
    <xf borderId="72" fillId="0" fontId="1" numFmtId="0" xfId="0" applyAlignment="1" applyBorder="1" applyFont="1">
      <alignment shrinkToFit="0" vertical="center" wrapText="1"/>
    </xf>
    <xf borderId="72" fillId="0" fontId="2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right" shrinkToFit="0" vertical="center" wrapText="1"/>
    </xf>
    <xf borderId="72" fillId="0" fontId="16" numFmtId="164" xfId="0" applyAlignment="1" applyBorder="1" applyFont="1" applyNumberFormat="1">
      <alignment horizontal="center" shrinkToFit="0" vertical="center" wrapText="1"/>
    </xf>
    <xf borderId="72" fillId="0" fontId="16" numFmtId="164" xfId="0" applyAlignment="1" applyBorder="1" applyFont="1" applyNumberFormat="1">
      <alignment horizontal="right" shrinkToFit="0" vertical="center" wrapText="1"/>
    </xf>
    <xf borderId="71" fillId="0" fontId="2" numFmtId="0" xfId="0" applyAlignment="1" applyBorder="1" applyFont="1">
      <alignment horizontal="center" shrinkToFit="0" vertical="center" wrapText="1"/>
    </xf>
    <xf borderId="71" fillId="0" fontId="2" numFmtId="0" xfId="0" applyAlignment="1" applyBorder="1" applyFont="1">
      <alignment horizontal="right" shrinkToFit="0" vertical="center" wrapText="1"/>
    </xf>
    <xf borderId="71" fillId="0" fontId="12" numFmtId="164" xfId="0" applyAlignment="1" applyBorder="1" applyFont="1" applyNumberFormat="1">
      <alignment horizontal="center" shrinkToFit="0" vertical="center" wrapText="1"/>
    </xf>
    <xf borderId="71" fillId="0" fontId="12" numFmtId="164" xfId="0" applyAlignment="1" applyBorder="1" applyFont="1" applyNumberFormat="1">
      <alignment horizontal="right" shrinkToFit="0" vertical="center" wrapText="1"/>
    </xf>
    <xf borderId="71" fillId="0" fontId="1" numFmtId="0" xfId="0" applyAlignment="1" applyBorder="1" applyFont="1">
      <alignment horizontal="right" vertical="center"/>
    </xf>
    <xf borderId="71" fillId="0" fontId="16" numFmtId="164" xfId="0" applyAlignment="1" applyBorder="1" applyFont="1" applyNumberFormat="1">
      <alignment horizontal="right" vertical="center"/>
    </xf>
    <xf borderId="71" fillId="0" fontId="16" numFmtId="164" xfId="0" applyAlignment="1" applyBorder="1" applyFont="1" applyNumberFormat="1">
      <alignment vertical="center"/>
    </xf>
    <xf borderId="71" fillId="0" fontId="22" numFmtId="164" xfId="0" applyAlignment="1" applyBorder="1" applyFont="1" applyNumberFormat="1">
      <alignment horizontal="center" vertical="center"/>
    </xf>
    <xf borderId="76" fillId="5" fontId="2" numFmtId="0" xfId="0" applyAlignment="1" applyBorder="1" applyFont="1">
      <alignment horizontal="left" shrinkToFit="1" vertical="center" wrapText="0"/>
    </xf>
    <xf borderId="71" fillId="0" fontId="23" numFmtId="164" xfId="0" applyAlignment="1" applyBorder="1" applyFont="1" applyNumberFormat="1">
      <alignment vertical="center"/>
    </xf>
    <xf borderId="71" fillId="0" fontId="21" numFmtId="0" xfId="0" applyAlignment="1" applyBorder="1" applyFont="1">
      <alignment horizontal="left" vertical="center"/>
    </xf>
    <xf borderId="72" fillId="5" fontId="24" numFmtId="0" xfId="0" applyAlignment="1" applyBorder="1" applyFont="1">
      <alignment horizontal="left" shrinkToFit="1" vertical="center" wrapText="0"/>
    </xf>
    <xf borderId="75" fillId="0" fontId="25" numFmtId="0" xfId="0" applyAlignment="1" applyBorder="1" applyFont="1">
      <alignment horizontal="left" shrinkToFit="1" vertical="center" wrapText="0"/>
    </xf>
    <xf borderId="71" fillId="0" fontId="26" numFmtId="0" xfId="0" applyAlignment="1" applyBorder="1" applyFont="1">
      <alignment vertical="center"/>
    </xf>
    <xf borderId="71" fillId="0" fontId="20" numFmtId="0" xfId="0" applyAlignment="1" applyBorder="1" applyFont="1">
      <alignment horizontal="left" shrinkToFit="1" vertical="center" wrapText="0"/>
    </xf>
    <xf borderId="72" fillId="0" fontId="27" numFmtId="0" xfId="0" applyAlignment="1" applyBorder="1" applyFont="1">
      <alignment horizontal="right" shrinkToFit="1" vertical="center" wrapText="0"/>
    </xf>
    <xf borderId="72" fillId="0" fontId="28" numFmtId="164" xfId="0" applyAlignment="1" applyBorder="1" applyFont="1" applyNumberFormat="1">
      <alignment horizontal="center" shrinkToFit="1" vertical="center" wrapText="0"/>
    </xf>
    <xf borderId="72" fillId="0" fontId="28" numFmtId="164" xfId="0" applyAlignment="1" applyBorder="1" applyFont="1" applyNumberFormat="1">
      <alignment horizontal="right" shrinkToFit="1" vertical="center" wrapText="0"/>
    </xf>
    <xf borderId="71" fillId="0" fontId="29" numFmtId="164" xfId="0" applyAlignment="1" applyBorder="1" applyFont="1" applyNumberFormat="1">
      <alignment horizontal="center" shrinkToFit="1" vertical="center" wrapText="0"/>
    </xf>
    <xf borderId="71" fillId="0" fontId="12" numFmtId="0" xfId="0" applyAlignment="1" applyBorder="1" applyFont="1">
      <alignment horizontal="left" shrinkToFit="1" vertical="center" wrapText="0"/>
    </xf>
    <xf borderId="72" fillId="0" fontId="25" numFmtId="0" xfId="0" applyAlignment="1" applyBorder="1" applyFont="1">
      <alignment horizontal="left" shrinkToFit="1" vertical="center" wrapText="0"/>
    </xf>
    <xf borderId="51" fillId="0" fontId="17" numFmtId="0" xfId="0" applyAlignment="1" applyBorder="1" applyFont="1">
      <alignment horizontal="left" shrinkToFit="1" vertical="center" wrapText="0"/>
    </xf>
    <xf borderId="73" fillId="0" fontId="15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left" shrinkToFit="1" vertical="center" wrapText="0"/>
    </xf>
    <xf borderId="0" fillId="0" fontId="12" numFmtId="0" xfId="0" applyAlignment="1" applyFont="1">
      <alignment vertical="center"/>
    </xf>
    <xf borderId="0" fillId="0" fontId="30" numFmtId="0" xfId="0" applyAlignment="1" applyFont="1">
      <alignment shrinkToFit="1" vertical="center" wrapText="0"/>
    </xf>
    <xf borderId="14" fillId="7" fontId="30" numFmtId="0" xfId="0" applyAlignment="1" applyBorder="1" applyFill="1" applyFont="1">
      <alignment horizontal="left" shrinkToFit="1" vertical="center" wrapText="0"/>
    </xf>
    <xf borderId="0" fillId="0" fontId="12" numFmtId="164" xfId="0" applyAlignment="1" applyFont="1" applyNumberFormat="1">
      <alignment horizontal="center" shrinkToFit="1" vertical="center" wrapText="0"/>
    </xf>
    <xf borderId="0" fillId="0" fontId="31" numFmtId="0" xfId="0" applyAlignment="1" applyFont="1">
      <alignment vertical="center"/>
    </xf>
    <xf borderId="14" fillId="7" fontId="30" numFmtId="0" xfId="0" applyAlignment="1" applyBorder="1" applyFont="1">
      <alignment horizontal="right" shrinkToFit="1" vertical="center" wrapText="0"/>
    </xf>
    <xf borderId="0" fillId="0" fontId="32" numFmtId="0" xfId="0" applyAlignment="1" applyFont="1">
      <alignment vertical="center"/>
    </xf>
    <xf borderId="71" fillId="0" fontId="33" numFmtId="0" xfId="0" applyAlignment="1" applyBorder="1" applyFont="1">
      <alignment vertical="center"/>
    </xf>
    <xf borderId="71" fillId="0" fontId="12" numFmtId="164" xfId="0" applyAlignment="1" applyBorder="1" applyFont="1" applyNumberFormat="1">
      <alignment horizontal="center" readingOrder="0" vertical="center"/>
    </xf>
    <xf borderId="71" fillId="0" fontId="16" numFmtId="164" xfId="0" applyAlignment="1" applyBorder="1" applyFont="1" applyNumberFormat="1">
      <alignment horizontal="center" readingOrder="0" vertical="center"/>
    </xf>
    <xf borderId="71" fillId="0" fontId="16" numFmtId="0" xfId="0" applyAlignment="1" applyBorder="1" applyFont="1">
      <alignment readingOrder="0" vertical="center"/>
    </xf>
    <xf borderId="71" fillId="0" fontId="12" numFmtId="164" xfId="0" applyAlignment="1" applyBorder="1" applyFont="1" applyNumberFormat="1">
      <alignment horizontal="center" readingOrder="0" shrinkToFit="1" vertical="center" wrapText="0"/>
    </xf>
    <xf borderId="0" fillId="0" fontId="16" numFmtId="0" xfId="0" applyAlignment="1" applyFont="1">
      <alignment horizontal="left" vertical="center"/>
    </xf>
    <xf borderId="0" fillId="0" fontId="15" numFmtId="0" xfId="0" applyAlignment="1" applyFont="1">
      <alignment vertical="center"/>
    </xf>
    <xf borderId="14" fillId="8" fontId="15" numFmtId="0" xfId="0" applyAlignment="1" applyBorder="1" applyFill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22" numFmtId="0" xfId="0" applyAlignment="1" applyFont="1">
      <alignment vertical="center"/>
    </xf>
    <xf borderId="0" fillId="0" fontId="35" numFmtId="0" xfId="0" applyAlignment="1" applyFont="1">
      <alignment vertical="center"/>
    </xf>
    <xf borderId="14" fillId="8" fontId="15" numFmtId="0" xfId="0" applyAlignment="1" applyBorder="1" applyFont="1">
      <alignment vertical="center"/>
    </xf>
    <xf borderId="0" fillId="0" fontId="2" numFmtId="164" xfId="0" applyAlignment="1" applyFont="1" applyNumberFormat="1">
      <alignment horizontal="center" vertical="center"/>
    </xf>
    <xf borderId="0" fillId="0" fontId="12" numFmtId="0" xfId="0" applyAlignment="1" applyFont="1">
      <alignment shrinkToFit="0" vertical="center" wrapText="1"/>
    </xf>
    <xf borderId="0" fillId="0" fontId="34" numFmtId="0" xfId="0" applyAlignment="1" applyFont="1">
      <alignment vertical="bottom"/>
    </xf>
    <xf borderId="0" fillId="0" fontId="36" numFmtId="0" xfId="0" applyAlignment="1" applyFont="1">
      <alignment vertical="center"/>
    </xf>
    <xf borderId="0" fillId="0" fontId="37" numFmtId="0" xfId="0" applyAlignment="1" applyFont="1">
      <alignment horizontal="center" vertical="center"/>
    </xf>
    <xf borderId="0" fillId="0" fontId="38" numFmtId="0" xfId="0" applyAlignment="1" applyFont="1">
      <alignment vertical="center"/>
    </xf>
    <xf borderId="0" fillId="0" fontId="39" numFmtId="0" xfId="0" applyAlignment="1" applyFont="1">
      <alignment vertical="center"/>
    </xf>
    <xf borderId="0" fillId="0" fontId="40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41" numFmtId="0" xfId="0" applyAlignment="1" applyFont="1">
      <alignment horizontal="center" shrinkToFit="1" vertical="center" wrapText="0"/>
    </xf>
    <xf borderId="0" fillId="0" fontId="24" numFmtId="0" xfId="0" applyAlignment="1" applyFont="1">
      <alignment horizontal="left" shrinkToFit="1" vertical="center" wrapText="0"/>
    </xf>
    <xf borderId="0" fillId="0" fontId="24" numFmtId="0" xfId="0" applyAlignment="1" applyFont="1">
      <alignment horizontal="center" shrinkToFit="1" vertical="center" wrapText="0"/>
    </xf>
    <xf borderId="0" fillId="0" fontId="42" numFmtId="0" xfId="0" applyAlignment="1" applyFont="1">
      <alignment vertical="center"/>
    </xf>
    <xf borderId="0" fillId="0" fontId="12" numFmtId="0" xfId="0" applyAlignment="1" applyFont="1">
      <alignment shrinkToFit="1" vertical="center" wrapText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0" fillId="0" fontId="12" numFmtId="164" xfId="0" applyAlignment="1" applyFont="1" applyNumberFormat="1">
      <alignment horizontal="center" vertical="bottom"/>
    </xf>
    <xf borderId="0" fillId="0" fontId="12" numFmtId="164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2" numFmtId="0" xfId="0" applyAlignment="1" applyFont="1">
      <alignment vertical="center"/>
    </xf>
    <xf borderId="0" fillId="0" fontId="20" numFmtId="0" xfId="0" applyAlignment="1" applyFont="1">
      <alignment horizontal="center" vertical="center"/>
    </xf>
    <xf borderId="0" fillId="0" fontId="20" numFmtId="0" xfId="0" applyAlignment="1" applyFont="1">
      <alignment horizontal="center" shrinkToFit="1" vertical="center" wrapText="0"/>
    </xf>
    <xf borderId="0" fillId="0" fontId="2" numFmtId="0" xfId="0" applyAlignment="1" applyFont="1">
      <alignment horizontal="right" vertical="bottom"/>
    </xf>
    <xf borderId="0" fillId="0" fontId="26" numFmtId="0" xfId="0" applyAlignment="1" applyFont="1">
      <alignment horizontal="center" vertical="center"/>
    </xf>
    <xf borderId="0" fillId="0" fontId="2" numFmtId="0" xfId="0" applyAlignment="1" applyFont="1">
      <alignment shrinkToFit="1" vertical="center" wrapText="0"/>
    </xf>
    <xf borderId="0" fillId="0" fontId="39" numFmtId="0" xfId="0" applyAlignment="1" applyFont="1">
      <alignment horizontal="center" vertical="center"/>
    </xf>
    <xf borderId="0" fillId="0" fontId="40" numFmtId="0" xfId="0" applyAlignment="1" applyFont="1">
      <alignment horizontal="center" readingOrder="0" vertical="center"/>
    </xf>
    <xf borderId="0" fillId="0" fontId="2" numFmtId="0" xfId="0" applyAlignment="1" applyFont="1">
      <alignment horizontal="left" readingOrder="0" shrinkToFit="1" vertical="center" wrapText="0"/>
    </xf>
    <xf borderId="0" fillId="0" fontId="1" numFmtId="164" xfId="0" applyAlignment="1" applyFont="1" applyNumberFormat="1">
      <alignment horizontal="center" readingOrder="0" vertical="center"/>
    </xf>
    <xf borderId="0" fillId="0" fontId="41" numFmtId="0" xfId="0" applyAlignment="1" applyFont="1">
      <alignment horizontal="center" readingOrder="0" shrinkToFit="1" vertical="center" wrapText="0"/>
    </xf>
    <xf borderId="0" fillId="0" fontId="43" numFmtId="0" xfId="0" applyAlignment="1" applyFont="1">
      <alignment horizontal="left" readingOrder="0" shrinkToFit="1" vertical="center" wrapText="0"/>
    </xf>
    <xf borderId="0" fillId="0" fontId="24" numFmtId="0" xfId="0" applyAlignment="1" applyFont="1">
      <alignment horizontal="center" readingOrder="0" shrinkToFit="1" vertical="center" wrapText="0"/>
    </xf>
    <xf borderId="0" fillId="0" fontId="39" numFmtId="0" xfId="0" applyAlignment="1" applyFont="1">
      <alignment horizontal="left" shrinkToFit="1" vertical="center" wrapText="0"/>
    </xf>
    <xf borderId="0" fillId="0" fontId="39" numFmtId="0" xfId="0" applyAlignment="1" applyFont="1">
      <alignment horizontal="center" shrinkToFit="1" vertical="center" wrapText="0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57150</xdr:rowOff>
    </xdr:from>
    <xdr:ext cx="8372475" cy="447675"/>
    <xdr:sp>
      <xdr:nvSpPr>
        <xdr:cNvPr id="3" name="Shape 3"/>
        <xdr:cNvSpPr/>
      </xdr:nvSpPr>
      <xdr:spPr>
        <a:xfrm>
          <a:off x="1169288" y="3565688"/>
          <a:ext cx="8353425" cy="428625"/>
        </a:xfrm>
        <a:prstGeom prst="rect">
          <a:avLst/>
        </a:prstGeom>
        <a:solidFill>
          <a:srgbClr val="538CD5"/>
        </a:solidFill>
        <a:ln cap="flat" cmpd="sng" w="2540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6350" lIns="89525" spcFirstLastPara="1" rIns="89525" wrap="square" tIns="4635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MS PGothic"/>
            <a:buNone/>
          </a:pPr>
          <a:r>
            <a:rPr b="1" i="0" lang="en-US" sz="1800" u="none" strike="noStrike">
              <a:solidFill>
                <a:srgbClr val="FFFFFF"/>
              </a:solidFill>
              <a:latin typeface="MS PGothic"/>
              <a:ea typeface="MS PGothic"/>
              <a:cs typeface="MS PGothic"/>
              <a:sym typeface="MS PGothic"/>
            </a:rPr>
            <a:t>令和７年度  成田市社会人サッカーリーグ　　（チャレンジ）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47625</xdr:rowOff>
    </xdr:from>
    <xdr:ext cx="9486900" cy="466725"/>
    <xdr:sp>
      <xdr:nvSpPr>
        <xdr:cNvPr id="4" name="Shape 4"/>
        <xdr:cNvSpPr/>
      </xdr:nvSpPr>
      <xdr:spPr>
        <a:xfrm>
          <a:off x="612075" y="3556163"/>
          <a:ext cx="9467850" cy="447675"/>
        </a:xfrm>
        <a:prstGeom prst="rect">
          <a:avLst/>
        </a:prstGeom>
        <a:solidFill>
          <a:srgbClr val="538CD5"/>
        </a:solidFill>
        <a:ln cap="flat" cmpd="sng" w="2540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6350" lIns="89525" spcFirstLastPara="1" rIns="89525" wrap="square" tIns="46350">
          <a:noAutofit/>
        </a:bodyPr>
        <a:lstStyle/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MS PGothic"/>
            <a:buNone/>
          </a:pPr>
          <a:r>
            <a:rPr b="1" i="0" lang="en-US" sz="1800" u="none" cap="none" strike="noStrike">
              <a:solidFill>
                <a:srgbClr val="FFFFFF"/>
              </a:solidFill>
              <a:latin typeface="MS PGothic"/>
              <a:ea typeface="MS PGothic"/>
              <a:cs typeface="MS PGothic"/>
              <a:sym typeface="MS PGothic"/>
            </a:rPr>
            <a:t>令和７年度  成田市社会人サッカーリーグ　　（エンジョイ）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95250</xdr:colOff>
      <xdr:row>1</xdr:row>
      <xdr:rowOff>9525</xdr:rowOff>
    </xdr:from>
    <xdr:ext cx="7296150" cy="419100"/>
    <xdr:sp>
      <xdr:nvSpPr>
        <xdr:cNvPr id="5" name="Shape 5"/>
        <xdr:cNvSpPr/>
      </xdr:nvSpPr>
      <xdr:spPr>
        <a:xfrm>
          <a:off x="1707450" y="3579975"/>
          <a:ext cx="7277100" cy="400050"/>
        </a:xfrm>
        <a:prstGeom prst="rect">
          <a:avLst/>
        </a:prstGeom>
        <a:solidFill>
          <a:srgbClr val="538CD5"/>
        </a:solidFill>
        <a:ln cap="flat" cmpd="sng" w="2540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6350" lIns="89525" spcFirstLastPara="1" rIns="89525" wrap="square" tIns="4635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MS PGothic"/>
            <a:buNone/>
          </a:pPr>
          <a:r>
            <a:rPr b="1" i="0" lang="en-US" sz="1800" u="none" strike="noStrike">
              <a:solidFill>
                <a:srgbClr val="FFFFFF"/>
              </a:solidFill>
              <a:latin typeface="MS PGothic"/>
              <a:ea typeface="MS PGothic"/>
              <a:cs typeface="MS PGothic"/>
              <a:sym typeface="MS PGothic"/>
            </a:rPr>
            <a:t>令和７年度  成田市社会人サッカーリーグ　　（得点者　/　警告者）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3.38"/>
    <col customWidth="1" min="2" max="2" width="3.88"/>
    <col customWidth="1" min="3" max="3" width="9.13"/>
    <col customWidth="1" min="4" max="33" width="2.63"/>
    <col customWidth="1" min="34" max="37" width="6.13"/>
    <col customWidth="1" min="38" max="38" width="10.63"/>
    <col customWidth="1" hidden="1" min="39" max="39" width="7.75"/>
    <col customWidth="1" hidden="1" min="40" max="40" width="3.88"/>
  </cols>
  <sheetData>
    <row r="1" ht="23.25" customHeight="1">
      <c r="A1" s="1"/>
      <c r="B1" s="2"/>
      <c r="AM1" s="2"/>
      <c r="AN1" s="1"/>
    </row>
    <row r="2" ht="29.25" customHeight="1">
      <c r="A2" s="1"/>
      <c r="AM2" s="2"/>
      <c r="AN2" s="1"/>
    </row>
    <row r="3" ht="26.25" customHeight="1">
      <c r="A3" s="1"/>
      <c r="B3" s="3" t="s">
        <v>0</v>
      </c>
      <c r="C3" s="4"/>
      <c r="D3" s="5" t="s">
        <v>1</v>
      </c>
      <c r="E3" s="6"/>
      <c r="F3" s="7"/>
      <c r="G3" s="8" t="s">
        <v>2</v>
      </c>
      <c r="H3" s="6"/>
      <c r="I3" s="7"/>
      <c r="J3" s="9" t="s">
        <v>3</v>
      </c>
      <c r="K3" s="6"/>
      <c r="L3" s="7"/>
      <c r="M3" s="10" t="s">
        <v>4</v>
      </c>
      <c r="N3" s="6"/>
      <c r="O3" s="7"/>
      <c r="P3" s="9" t="s">
        <v>5</v>
      </c>
      <c r="Q3" s="6"/>
      <c r="R3" s="7"/>
      <c r="S3" s="11" t="s">
        <v>6</v>
      </c>
      <c r="T3" s="6"/>
      <c r="U3" s="7"/>
      <c r="V3" s="10" t="s">
        <v>7</v>
      </c>
      <c r="W3" s="6"/>
      <c r="X3" s="7"/>
      <c r="Y3" s="8" t="s">
        <v>8</v>
      </c>
      <c r="Z3" s="6"/>
      <c r="AA3" s="7"/>
      <c r="AB3" s="11" t="s">
        <v>9</v>
      </c>
      <c r="AC3" s="6"/>
      <c r="AD3" s="7"/>
      <c r="AE3" s="8" t="s">
        <v>10</v>
      </c>
      <c r="AF3" s="6"/>
      <c r="AG3" s="12"/>
      <c r="AH3" s="13" t="s">
        <v>11</v>
      </c>
      <c r="AI3" s="14" t="s">
        <v>12</v>
      </c>
      <c r="AJ3" s="14" t="s">
        <v>13</v>
      </c>
      <c r="AK3" s="15" t="s">
        <v>14</v>
      </c>
      <c r="AL3" s="16" t="s">
        <v>15</v>
      </c>
      <c r="AM3" s="2"/>
      <c r="AN3" s="1"/>
    </row>
    <row r="4" ht="19.5" customHeight="1">
      <c r="A4" s="1"/>
      <c r="B4" s="17">
        <v>1.0</v>
      </c>
      <c r="C4" s="18" t="s">
        <v>16</v>
      </c>
      <c r="D4" s="19"/>
      <c r="E4" s="20"/>
      <c r="F4" s="21"/>
      <c r="G4" s="22"/>
      <c r="H4" s="23"/>
      <c r="I4" s="24"/>
      <c r="J4" s="22"/>
      <c r="K4" s="23"/>
      <c r="L4" s="24"/>
      <c r="M4" s="22"/>
      <c r="N4" s="23"/>
      <c r="O4" s="24"/>
      <c r="P4" s="25"/>
      <c r="Q4" s="26"/>
      <c r="R4" s="4"/>
      <c r="S4" s="22"/>
      <c r="T4" s="23"/>
      <c r="U4" s="24"/>
      <c r="V4" s="27">
        <v>45760.0</v>
      </c>
      <c r="W4" s="23"/>
      <c r="X4" s="24"/>
      <c r="Y4" s="22"/>
      <c r="Z4" s="23"/>
      <c r="AA4" s="24"/>
      <c r="AB4" s="28"/>
      <c r="AC4" s="26"/>
      <c r="AD4" s="4"/>
      <c r="AE4" s="22"/>
      <c r="AF4" s="23"/>
      <c r="AG4" s="24"/>
      <c r="AH4" s="29">
        <f>COUNTIF(D5:AG5,"○")*3+COUNTIF(D5:AG5,"△")</f>
        <v>3</v>
      </c>
      <c r="AI4" s="14">
        <f>SUM(D6,G6,J6,M6,P6,S6,V6,Y6,AB6,AE6)</f>
        <v>4</v>
      </c>
      <c r="AJ4" s="14">
        <f>SUM(F6,I6,L6,O6,R6,U6,X6,AA6,AD6,AG6)</f>
        <v>0</v>
      </c>
      <c r="AK4" s="15">
        <f>AI4-AJ4</f>
        <v>4</v>
      </c>
      <c r="AL4" s="30">
        <f>RANK(AM4,$AM$4:$AM$33,0)</f>
        <v>1</v>
      </c>
      <c r="AM4" s="31">
        <f>AH4*10000+AK4*100+AI4</f>
        <v>30404</v>
      </c>
    </row>
    <row r="5" ht="19.5" customHeight="1">
      <c r="A5" s="1"/>
      <c r="B5" s="32"/>
      <c r="C5" s="32"/>
      <c r="D5" s="33"/>
      <c r="E5" s="34"/>
      <c r="F5" s="35"/>
      <c r="G5" s="36"/>
      <c r="H5" s="37" t="str">
        <f>IF(G6="","",IF(G6&gt;I6,"○",IF(G6&lt;I6,"●",IF(G6=I6,"△",))))</f>
        <v/>
      </c>
      <c r="I5" s="38"/>
      <c r="J5" s="36"/>
      <c r="K5" s="37" t="str">
        <f>IF(J6="","",IF(J6&gt;L6,"○",IF(J6&lt;L6,"●",IF(J6=L6,"△",))))</f>
        <v/>
      </c>
      <c r="L5" s="38"/>
      <c r="M5" s="36"/>
      <c r="N5" s="37" t="str">
        <f>IF(M6="","",IF(M6&gt;O6,"○",IF(M6&lt;O6,"●",IF(M6=O6,"△",))))</f>
        <v/>
      </c>
      <c r="O5" s="38"/>
      <c r="P5" s="36"/>
      <c r="Q5" s="37" t="str">
        <f>IF(P6="","",IF(P6&gt;R6,"○",IF(P6&lt;R6,"●",IF(P6=R6,"△",))))</f>
        <v/>
      </c>
      <c r="R5" s="38"/>
      <c r="S5" s="36"/>
      <c r="T5" s="37" t="str">
        <f>IF(S6="","",IF(S6&gt;U6,"○",IF(S6&lt;U6,"●",IF(S6=U6,"△",))))</f>
        <v/>
      </c>
      <c r="U5" s="38"/>
      <c r="V5" s="36"/>
      <c r="W5" s="37" t="str">
        <f>IF(V6="","",IF(V6&gt;X6,"○",IF(V6&lt;X6,"●",IF(V6=X6,"△",))))</f>
        <v>○</v>
      </c>
      <c r="X5" s="38"/>
      <c r="Y5" s="36"/>
      <c r="Z5" s="37" t="str">
        <f>IF(Y6="","",IF(Y6&gt;AA6,"○",IF(Y6&lt;AA6,"●",IF(Y6=AA6,"△",))))</f>
        <v/>
      </c>
      <c r="AA5" s="38"/>
      <c r="AB5" s="39"/>
      <c r="AC5" s="37" t="str">
        <f>IF(AB6="","",IF(AB6&gt;AD6,"○",IF(AB6&lt;AD6,"●",IF(AB6=AD6,"△",))))</f>
        <v/>
      </c>
      <c r="AD5" s="38"/>
      <c r="AE5" s="36"/>
      <c r="AF5" s="37" t="str">
        <f>IF(AE6="","",IF(AE6&gt;AG6,"○",IF(AE6&lt;AG6,"●",IF(AE6=AG6,"△",))))</f>
        <v/>
      </c>
      <c r="AG5" s="38"/>
      <c r="AH5" s="40"/>
      <c r="AI5" s="41"/>
      <c r="AJ5" s="41"/>
      <c r="AK5" s="42"/>
      <c r="AL5" s="43"/>
      <c r="AM5" s="44"/>
      <c r="AN5" s="1">
        <f>SUM(COUNTIF(D5:AG5,"●")+COUNTIF(D5:AG5,"○")+COUNTIF(D5:AG5,"△"))</f>
        <v>1</v>
      </c>
    </row>
    <row r="6" ht="19.5" customHeight="1">
      <c r="A6" s="1"/>
      <c r="B6" s="45"/>
      <c r="C6" s="45"/>
      <c r="D6" s="19"/>
      <c r="E6" s="20"/>
      <c r="F6" s="21"/>
      <c r="G6" s="46"/>
      <c r="H6" s="47"/>
      <c r="I6" s="48"/>
      <c r="J6" s="46"/>
      <c r="K6" s="47"/>
      <c r="L6" s="48"/>
      <c r="M6" s="46"/>
      <c r="N6" s="47"/>
      <c r="O6" s="48"/>
      <c r="P6" s="49"/>
      <c r="Q6" s="50"/>
      <c r="R6" s="51"/>
      <c r="S6" s="46"/>
      <c r="T6" s="47"/>
      <c r="U6" s="52"/>
      <c r="V6" s="53">
        <v>4.0</v>
      </c>
      <c r="W6" s="54" t="s">
        <v>17</v>
      </c>
      <c r="X6" s="55">
        <v>0.0</v>
      </c>
      <c r="Y6" s="46"/>
      <c r="Z6" s="47"/>
      <c r="AA6" s="48"/>
      <c r="AB6" s="46"/>
      <c r="AC6" s="47"/>
      <c r="AD6" s="48"/>
      <c r="AE6" s="46"/>
      <c r="AF6" s="47"/>
      <c r="AG6" s="52"/>
      <c r="AH6" s="56"/>
      <c r="AI6" s="57"/>
      <c r="AJ6" s="57"/>
      <c r="AK6" s="58"/>
      <c r="AL6" s="59"/>
      <c r="AM6" s="44"/>
    </row>
    <row r="7" ht="19.5" customHeight="1">
      <c r="A7" s="1"/>
      <c r="B7" s="60">
        <v>2.0</v>
      </c>
      <c r="C7" s="61" t="s">
        <v>2</v>
      </c>
      <c r="D7" s="22"/>
      <c r="E7" s="23"/>
      <c r="F7" s="24"/>
      <c r="G7" s="62"/>
      <c r="H7" s="63"/>
      <c r="I7" s="64"/>
      <c r="J7" s="22"/>
      <c r="K7" s="23"/>
      <c r="L7" s="24"/>
      <c r="M7" s="22"/>
      <c r="N7" s="23"/>
      <c r="O7" s="24"/>
      <c r="P7" s="22"/>
      <c r="Q7" s="23"/>
      <c r="R7" s="24"/>
      <c r="S7" s="65"/>
      <c r="T7" s="23"/>
      <c r="U7" s="24"/>
      <c r="V7" s="66"/>
      <c r="W7" s="23"/>
      <c r="X7" s="24"/>
      <c r="Y7" s="66"/>
      <c r="Z7" s="23"/>
      <c r="AA7" s="24"/>
      <c r="AB7" s="22"/>
      <c r="AC7" s="23"/>
      <c r="AD7" s="24"/>
      <c r="AE7" s="22"/>
      <c r="AF7" s="23"/>
      <c r="AG7" s="24"/>
      <c r="AH7" s="67">
        <f>COUNTIF(D8:AG8,"○")*3+COUNTIF(D8:AG8,"△")</f>
        <v>0</v>
      </c>
      <c r="AI7" s="68">
        <f>SUM(D9,G9,J9,M9,P9,S9,V9,Y9,AB9,AE9)</f>
        <v>0</v>
      </c>
      <c r="AJ7" s="68">
        <f>SUM(F9,I9,L9,O9,R9,U9,X9,AA9,AD9,AG9)</f>
        <v>0</v>
      </c>
      <c r="AK7" s="69">
        <f>AI7-AJ7</f>
        <v>0</v>
      </c>
      <c r="AL7" s="30">
        <f>RANK(AM7,$AM$4:$AM$33,0)</f>
        <v>2</v>
      </c>
      <c r="AM7" s="31">
        <f>AH7*10000+AK7*100+AI7</f>
        <v>0</v>
      </c>
    </row>
    <row r="8" ht="19.5" customHeight="1">
      <c r="A8" s="1"/>
      <c r="B8" s="32"/>
      <c r="C8" s="32"/>
      <c r="D8" s="70"/>
      <c r="E8" s="37" t="str">
        <f>IF(D9="","",IF(D9&gt;F9,"○",IF(D9&lt;F9,"●",IF(D9=F9,"△",))))</f>
        <v/>
      </c>
      <c r="F8" s="38"/>
      <c r="G8" s="71"/>
      <c r="H8" s="72"/>
      <c r="I8" s="73"/>
      <c r="J8" s="36"/>
      <c r="K8" s="74" t="str">
        <f>IF(J9="","",IF(J9&gt;L9,"○",IF(J9&lt;L9,"●",IF(J9=L9,"△",))))</f>
        <v/>
      </c>
      <c r="L8" s="38"/>
      <c r="M8" s="36"/>
      <c r="N8" s="37" t="str">
        <f>IF(M9="","",IF(M9&gt;O9,"○",IF(M9&lt;O9,"●",IF(M9=O9,"△",))))</f>
        <v/>
      </c>
      <c r="O8" s="38"/>
      <c r="P8" s="36"/>
      <c r="Q8" s="37" t="str">
        <f>IF(P9="","",IF(P9&gt;R9,"○",IF(P9&lt;R9,"●",IF(P9=R9,"△",))))</f>
        <v/>
      </c>
      <c r="R8" s="2"/>
      <c r="S8" s="36"/>
      <c r="T8" s="37" t="str">
        <f>IF(S9="","",IF(S9&gt;U9,"○",IF(S9&lt;U9,"●",IF(S9=U9,"△",))))</f>
        <v/>
      </c>
      <c r="U8" s="2"/>
      <c r="V8" s="36"/>
      <c r="W8" s="37" t="str">
        <f>IF(V9="","",IF(V9&gt;X9,"○",IF(V9&lt;X9,"●",IF(V9=X9,"△",))))</f>
        <v/>
      </c>
      <c r="X8" s="38"/>
      <c r="Y8" s="39"/>
      <c r="Z8" s="37" t="str">
        <f>IF(Y9="","",IF(Y9&gt;AA9,"○",IF(Y9&lt;AA9,"●",IF(Y9=AA9,"△",))))</f>
        <v/>
      </c>
      <c r="AA8" s="38"/>
      <c r="AB8" s="39"/>
      <c r="AC8" s="37" t="str">
        <f>IF(AB9="","",IF(AB9&gt;AD9,"○",IF(AB9&lt;AD9,"●",IF(AB9=AD9,"△",))))</f>
        <v/>
      </c>
      <c r="AD8" s="38"/>
      <c r="AE8" s="36"/>
      <c r="AF8" s="37" t="str">
        <f>IF(AE9="","",IF(AE9&gt;AG9,"○",IF(AE9&lt;AG9,"●",IF(AE9=AG9,"△",))))</f>
        <v/>
      </c>
      <c r="AG8" s="2"/>
      <c r="AH8" s="40"/>
      <c r="AI8" s="41"/>
      <c r="AJ8" s="41"/>
      <c r="AK8" s="42"/>
      <c r="AL8" s="43"/>
      <c r="AM8" s="44"/>
      <c r="AN8" s="1">
        <f>SUM(COUNTIF(D8:AG8,"●")+COUNTIF(D8:AG8,"○")+COUNTIF(D8:AG8,"△"))</f>
        <v>0</v>
      </c>
    </row>
    <row r="9" ht="19.5" customHeight="1">
      <c r="A9" s="1"/>
      <c r="B9" s="45"/>
      <c r="C9" s="45"/>
      <c r="D9" s="75"/>
      <c r="E9" s="47"/>
      <c r="F9" s="48"/>
      <c r="G9" s="76"/>
      <c r="H9" s="77"/>
      <c r="I9" s="78"/>
      <c r="J9" s="46"/>
      <c r="K9" s="47"/>
      <c r="L9" s="48"/>
      <c r="M9" s="46"/>
      <c r="N9" s="47"/>
      <c r="O9" s="48"/>
      <c r="P9" s="46"/>
      <c r="Q9" s="47"/>
      <c r="R9" s="52"/>
      <c r="S9" s="46"/>
      <c r="T9" s="47"/>
      <c r="U9" s="52"/>
      <c r="V9" s="46"/>
      <c r="W9" s="47"/>
      <c r="X9" s="48"/>
      <c r="Y9" s="47"/>
      <c r="Z9" s="47"/>
      <c r="AA9" s="48"/>
      <c r="AB9" s="47"/>
      <c r="AC9" s="47"/>
      <c r="AD9" s="48"/>
      <c r="AE9" s="46"/>
      <c r="AF9" s="47"/>
      <c r="AG9" s="52"/>
      <c r="AH9" s="56"/>
      <c r="AI9" s="41"/>
      <c r="AJ9" s="57"/>
      <c r="AK9" s="58"/>
      <c r="AL9" s="59"/>
      <c r="AM9" s="44"/>
    </row>
    <row r="10" ht="19.5" customHeight="1">
      <c r="A10" s="1"/>
      <c r="B10" s="60">
        <v>3.0</v>
      </c>
      <c r="C10" s="79" t="s">
        <v>3</v>
      </c>
      <c r="D10" s="22"/>
      <c r="E10" s="23"/>
      <c r="F10" s="24"/>
      <c r="G10" s="22"/>
      <c r="H10" s="23"/>
      <c r="I10" s="24"/>
      <c r="J10" s="80"/>
      <c r="K10" s="81"/>
      <c r="L10" s="82"/>
      <c r="M10" s="66"/>
      <c r="N10" s="23"/>
      <c r="O10" s="24"/>
      <c r="P10" s="66"/>
      <c r="Q10" s="23"/>
      <c r="R10" s="24"/>
      <c r="S10" s="22"/>
      <c r="T10" s="23"/>
      <c r="U10" s="24"/>
      <c r="V10" s="65"/>
      <c r="W10" s="23"/>
      <c r="X10" s="24"/>
      <c r="Y10" s="22"/>
      <c r="Z10" s="23"/>
      <c r="AA10" s="24"/>
      <c r="AB10" s="22"/>
      <c r="AC10" s="23"/>
      <c r="AD10" s="24"/>
      <c r="AE10" s="22"/>
      <c r="AF10" s="23"/>
      <c r="AG10" s="24"/>
      <c r="AH10" s="67">
        <f>COUNTIF(D11:AG11,"○")*3+COUNTIF(D11:AG11,"△")</f>
        <v>0</v>
      </c>
      <c r="AI10" s="83">
        <f>SUM(D12,G12,J12,M12,P12,S12,V12,Y12,AB12,AE12)</f>
        <v>0</v>
      </c>
      <c r="AJ10" s="68">
        <f>SUM(F12,I12,L12,O12,R12,U12,X12,AA12,AD12,AG12)</f>
        <v>0</v>
      </c>
      <c r="AK10" s="69">
        <f>AI10-AJ10</f>
        <v>0</v>
      </c>
      <c r="AL10" s="30">
        <f>RANK(AM10,$AM$4:$AM$33,0)</f>
        <v>2</v>
      </c>
      <c r="AM10" s="31">
        <f>AH10*10000+AK10*100+AI10</f>
        <v>0</v>
      </c>
    </row>
    <row r="11" ht="19.5" customHeight="1">
      <c r="A11" s="1"/>
      <c r="B11" s="32"/>
      <c r="C11" s="32"/>
      <c r="D11" s="70"/>
      <c r="E11" s="37" t="str">
        <f>IF(D12="","",IF(D12&gt;F12,"○",IF(D12&lt;F12,"●",IF(D12=F12,"△",))))</f>
        <v/>
      </c>
      <c r="F11" s="38"/>
      <c r="G11" s="36"/>
      <c r="H11" s="37" t="str">
        <f>IF(G12="","",IF(G12&gt;I12,"○",IF(G12&lt;I12,"●",IF(G12=I12,"△",))))</f>
        <v/>
      </c>
      <c r="I11" s="38"/>
      <c r="J11" s="84"/>
      <c r="K11" s="85"/>
      <c r="L11" s="35"/>
      <c r="M11" s="36"/>
      <c r="N11" s="86" t="str">
        <f>IF(M12="","",IF(M12&gt;O12,"○",IF(M12&lt;O12,"●",IF(M12=O12,"△",))))</f>
        <v/>
      </c>
      <c r="O11" s="38"/>
      <c r="P11" s="36"/>
      <c r="Q11" s="37" t="str">
        <f>IF(P12="","",IF(P12&gt;R12,"○",IF(P12&lt;R12,"●",IF(P12=R12,"△",))))</f>
        <v/>
      </c>
      <c r="R11" s="2"/>
      <c r="S11" s="36"/>
      <c r="T11" s="37" t="str">
        <f>IF(S12="","",IF(S12&gt;U12,"○",IF(S12&lt;U12,"●",IF(S12=U12,"△",))))</f>
        <v/>
      </c>
      <c r="U11" s="2"/>
      <c r="V11" s="36"/>
      <c r="W11" s="37" t="str">
        <f>IF(V12="","",IF(V12&gt;X12,"○",IF(V12&lt;X12,"●",IF(V12=X12,"△",))))</f>
        <v/>
      </c>
      <c r="X11" s="38"/>
      <c r="Y11" s="39"/>
      <c r="Z11" s="37" t="str">
        <f>IF(Y12="","",IF(Y12&gt;AA12,"○",IF(Y12&lt;AA12,"●",IF(Y12=AA12,"△",))))</f>
        <v/>
      </c>
      <c r="AA11" s="38"/>
      <c r="AB11" s="39"/>
      <c r="AC11" s="37" t="str">
        <f>IF(AB12="","",IF(AB12&gt;AD12,"○",IF(AB12&lt;AD12,"●",IF(AB12=AD12,"△",))))</f>
        <v/>
      </c>
      <c r="AD11" s="38"/>
      <c r="AE11" s="36"/>
      <c r="AF11" s="37" t="str">
        <f>IF(AE12="","",IF(AE12&gt;AG12,"○",IF(AE12&lt;AG12,"●",IF(AE12=AG12,"△",))))</f>
        <v/>
      </c>
      <c r="AG11" s="2"/>
      <c r="AH11" s="40"/>
      <c r="AI11" s="41"/>
      <c r="AJ11" s="41"/>
      <c r="AK11" s="42"/>
      <c r="AL11" s="43"/>
      <c r="AM11" s="44"/>
      <c r="AN11" s="1">
        <f>SUM(COUNTIF(D11:AG11,"●")+COUNTIF(D11:AG11,"○")+COUNTIF(D11:AG11,"△"))</f>
        <v>0</v>
      </c>
    </row>
    <row r="12" ht="19.5" customHeight="1">
      <c r="A12" s="1"/>
      <c r="B12" s="45"/>
      <c r="C12" s="45"/>
      <c r="D12" s="75"/>
      <c r="E12" s="47"/>
      <c r="F12" s="48"/>
      <c r="G12" s="46"/>
      <c r="H12" s="47"/>
      <c r="I12" s="48"/>
      <c r="J12" s="87"/>
      <c r="K12" s="88"/>
      <c r="L12" s="89"/>
      <c r="M12" s="46"/>
      <c r="N12" s="47"/>
      <c r="O12" s="48"/>
      <c r="P12" s="46"/>
      <c r="Q12" s="47"/>
      <c r="R12" s="52"/>
      <c r="S12" s="46"/>
      <c r="T12" s="47"/>
      <c r="U12" s="52"/>
      <c r="V12" s="46"/>
      <c r="W12" s="47"/>
      <c r="X12" s="48"/>
      <c r="Y12" s="47"/>
      <c r="Z12" s="47"/>
      <c r="AA12" s="48"/>
      <c r="AB12" s="47"/>
      <c r="AC12" s="47"/>
      <c r="AD12" s="48"/>
      <c r="AE12" s="49"/>
      <c r="AF12" s="50"/>
      <c r="AG12" s="51"/>
      <c r="AH12" s="56"/>
      <c r="AI12" s="57"/>
      <c r="AJ12" s="57"/>
      <c r="AK12" s="58"/>
      <c r="AL12" s="59"/>
      <c r="AM12" s="44"/>
    </row>
    <row r="13" ht="19.5" customHeight="1">
      <c r="A13" s="1"/>
      <c r="B13" s="60">
        <v>4.0</v>
      </c>
      <c r="C13" s="90" t="s">
        <v>4</v>
      </c>
      <c r="D13" s="22"/>
      <c r="E13" s="23"/>
      <c r="F13" s="24"/>
      <c r="G13" s="22"/>
      <c r="H13" s="23"/>
      <c r="I13" s="24"/>
      <c r="J13" s="66"/>
      <c r="K13" s="23"/>
      <c r="L13" s="24"/>
      <c r="M13" s="81"/>
      <c r="N13" s="81"/>
      <c r="O13" s="82"/>
      <c r="P13" s="65"/>
      <c r="Q13" s="23"/>
      <c r="R13" s="24"/>
      <c r="S13" s="22"/>
      <c r="T13" s="23"/>
      <c r="U13" s="24"/>
      <c r="V13" s="22"/>
      <c r="W13" s="23"/>
      <c r="X13" s="24"/>
      <c r="Y13" s="22"/>
      <c r="Z13" s="23"/>
      <c r="AA13" s="24"/>
      <c r="AB13" s="22"/>
      <c r="AC13" s="23"/>
      <c r="AD13" s="24"/>
      <c r="AE13" s="22"/>
      <c r="AF13" s="23"/>
      <c r="AG13" s="24"/>
      <c r="AH13" s="67">
        <f>COUNTIF(D14:AG14,"○")*3+COUNTIF(D14:AG14,"△")</f>
        <v>0</v>
      </c>
      <c r="AI13" s="83">
        <f>SUM(D15,G15,J15,M15,P15,S15,V15,Y15,AB15,AE15)</f>
        <v>0</v>
      </c>
      <c r="AJ13" s="68">
        <f>SUM(F15,I15,L15,O15,R15,U15,X15,AA15,AD15,AG15)</f>
        <v>0</v>
      </c>
      <c r="AK13" s="69">
        <f>AI13-AJ13</f>
        <v>0</v>
      </c>
      <c r="AL13" s="30">
        <f>RANK(AM13,$AM$4:$AM$33,0)</f>
        <v>2</v>
      </c>
      <c r="AM13" s="31">
        <f>AH13*10000+AK13*100+AI13</f>
        <v>0</v>
      </c>
    </row>
    <row r="14" ht="19.5" customHeight="1">
      <c r="A14" s="1"/>
      <c r="B14" s="32"/>
      <c r="C14" s="32"/>
      <c r="D14" s="70"/>
      <c r="E14" s="37" t="str">
        <f>IF(D15="","",IF(D15&gt;F15,"○",IF(D15&lt;F15,"●",IF(D15=F15,"△",))))</f>
        <v/>
      </c>
      <c r="F14" s="38"/>
      <c r="G14" s="36"/>
      <c r="H14" s="37" t="str">
        <f>IF(G15="","",IF(G15&gt;I15,"○",IF(G15&lt;I15,"●",IF(G15=I15,"△",))))</f>
        <v/>
      </c>
      <c r="I14" s="38"/>
      <c r="J14" s="36"/>
      <c r="K14" s="37" t="str">
        <f>IF(J15="","",IF(J15&gt;L15,"○",IF(J15&lt;L15,"●",IF(J15=L15,"△",))))</f>
        <v/>
      </c>
      <c r="L14" s="38"/>
      <c r="M14" s="84"/>
      <c r="N14" s="85"/>
      <c r="O14" s="35"/>
      <c r="P14" s="36"/>
      <c r="Q14" s="86" t="str">
        <f>IF(P15="","",IF(P15&gt;R15,"○",IF(P15&lt;R15,"●",IF(P15=R15,"△",))))</f>
        <v/>
      </c>
      <c r="R14" s="2"/>
      <c r="S14" s="36"/>
      <c r="T14" s="37" t="str">
        <f>IF(S15="","",IF(S15&gt;U15,"○",IF(S15&lt;U15,"●",IF(S15=U15,"△",))))</f>
        <v/>
      </c>
      <c r="U14" s="2"/>
      <c r="V14" s="36"/>
      <c r="W14" s="37" t="str">
        <f>IF(V15="","",IF(V15&gt;X15,"○",IF(V15&lt;X15,"●",IF(V15=X15,"△",))))</f>
        <v/>
      </c>
      <c r="X14" s="38"/>
      <c r="Y14" s="39"/>
      <c r="Z14" s="86" t="str">
        <f>IF(Y15="","",IF(Y15&gt;AA15,"○",IF(Y15&lt;AA15,"●",IF(Y15=AA15,"△",))))</f>
        <v/>
      </c>
      <c r="AA14" s="38"/>
      <c r="AB14" s="36"/>
      <c r="AC14" s="37" t="str">
        <f>IF(AB15="","",IF(AB15&gt;AD15,"○",IF(AB15&lt;AD15,"●",IF(AB15=AD15,"△",))))</f>
        <v/>
      </c>
      <c r="AD14" s="38"/>
      <c r="AE14" s="36"/>
      <c r="AF14" s="37" t="str">
        <f>IF(AE15="","",IF(AE15&gt;AG15,"○",IF(AE15&lt;AG15,"●",IF(AE15=AG15,"△",))))</f>
        <v/>
      </c>
      <c r="AG14" s="2"/>
      <c r="AH14" s="40"/>
      <c r="AI14" s="41"/>
      <c r="AJ14" s="41"/>
      <c r="AK14" s="42"/>
      <c r="AL14" s="43"/>
      <c r="AM14" s="44"/>
      <c r="AN14" s="1">
        <f>SUM(COUNTIF(D14:AG14,"●")+COUNTIF(D14:AG14,"○")+COUNTIF(D14:AG14,"△"))</f>
        <v>0</v>
      </c>
    </row>
    <row r="15" ht="19.5" customHeight="1">
      <c r="A15" s="1"/>
      <c r="B15" s="45"/>
      <c r="C15" s="32"/>
      <c r="D15" s="75"/>
      <c r="E15" s="47"/>
      <c r="F15" s="48"/>
      <c r="G15" s="49"/>
      <c r="H15" s="50"/>
      <c r="I15" s="91"/>
      <c r="J15" s="46"/>
      <c r="K15" s="47"/>
      <c r="L15" s="92"/>
      <c r="M15" s="87"/>
      <c r="N15" s="88"/>
      <c r="O15" s="89"/>
      <c r="P15" s="46"/>
      <c r="Q15" s="47"/>
      <c r="R15" s="52"/>
      <c r="S15" s="46"/>
      <c r="T15" s="47"/>
      <c r="U15" s="52"/>
      <c r="V15" s="49"/>
      <c r="W15" s="50"/>
      <c r="X15" s="91"/>
      <c r="Y15" s="47"/>
      <c r="Z15" s="47"/>
      <c r="AA15" s="48"/>
      <c r="AB15" s="46"/>
      <c r="AC15" s="47"/>
      <c r="AD15" s="48"/>
      <c r="AE15" s="46"/>
      <c r="AF15" s="47"/>
      <c r="AG15" s="52"/>
      <c r="AH15" s="56"/>
      <c r="AI15" s="57"/>
      <c r="AJ15" s="57"/>
      <c r="AK15" s="58"/>
      <c r="AL15" s="59"/>
      <c r="AM15" s="44"/>
    </row>
    <row r="16" ht="19.5" customHeight="1">
      <c r="A16" s="1"/>
      <c r="B16" s="60">
        <v>5.0</v>
      </c>
      <c r="C16" s="61" t="s">
        <v>5</v>
      </c>
      <c r="D16" s="65"/>
      <c r="E16" s="23"/>
      <c r="F16" s="24"/>
      <c r="G16" s="22"/>
      <c r="H16" s="23"/>
      <c r="I16" s="24"/>
      <c r="J16" s="66"/>
      <c r="K16" s="23"/>
      <c r="L16" s="24"/>
      <c r="M16" s="65"/>
      <c r="N16" s="23"/>
      <c r="O16" s="24"/>
      <c r="P16" s="80"/>
      <c r="Q16" s="81"/>
      <c r="R16" s="82"/>
      <c r="S16" s="22"/>
      <c r="T16" s="23"/>
      <c r="U16" s="24"/>
      <c r="V16" s="66"/>
      <c r="W16" s="23"/>
      <c r="X16" s="24"/>
      <c r="Y16" s="22"/>
      <c r="Z16" s="23"/>
      <c r="AA16" s="24"/>
      <c r="AB16" s="22"/>
      <c r="AC16" s="23"/>
      <c r="AD16" s="24"/>
      <c r="AE16" s="22"/>
      <c r="AF16" s="23"/>
      <c r="AG16" s="24"/>
      <c r="AH16" s="67">
        <f>COUNTIF(D17:AG17,"○")*3+COUNTIF(D17:AG17,"△")</f>
        <v>0</v>
      </c>
      <c r="AI16" s="83">
        <f>SUM(D18,G18,J18,M18,P18,S18,V18,Y18,AB18,AE18)</f>
        <v>0</v>
      </c>
      <c r="AJ16" s="68">
        <f>SUM(F18,I18,L18,O18,R18,U18,X18,AA18,AD18,AG18)</f>
        <v>0</v>
      </c>
      <c r="AK16" s="69">
        <f>AI16-AJ16</f>
        <v>0</v>
      </c>
      <c r="AL16" s="30">
        <f>RANK(AM16,$AM$4:$AM$33,0)</f>
        <v>2</v>
      </c>
      <c r="AM16" s="31">
        <f>AH16*10000+AK16*100+AI16</f>
        <v>0</v>
      </c>
    </row>
    <row r="17" ht="19.5" customHeight="1">
      <c r="A17" s="1"/>
      <c r="B17" s="32"/>
      <c r="C17" s="32"/>
      <c r="D17" s="70"/>
      <c r="E17" s="37" t="str">
        <f>IF(D18="","",IF(D18&gt;F18,"○",IF(D18&lt;F18,"●",IF(D18=F18,"△",))))</f>
        <v/>
      </c>
      <c r="F17" s="38"/>
      <c r="G17" s="36"/>
      <c r="H17" s="37" t="str">
        <f>IF(G18="","",IF(G18&gt;I18,"○",IF(G18&lt;I18,"●",IF(G18=I18,"△",))))</f>
        <v/>
      </c>
      <c r="I17" s="38"/>
      <c r="J17" s="36"/>
      <c r="K17" s="37" t="str">
        <f>IF(J18="","",IF(J18&gt;L18,"○",IF(J18&lt;L18,"●",IF(J18=L18,"△",))))</f>
        <v/>
      </c>
      <c r="L17" s="38"/>
      <c r="M17" s="36"/>
      <c r="N17" s="37" t="str">
        <f>IF(M18="","",IF(M18&gt;O18,"○",IF(M18&lt;O18,"●",IF(M18=O18,"△",))))</f>
        <v/>
      </c>
      <c r="O17" s="38"/>
      <c r="P17" s="84"/>
      <c r="Q17" s="85"/>
      <c r="R17" s="35"/>
      <c r="S17" s="36"/>
      <c r="T17" s="37" t="str">
        <f>IF(S18="","",IF(S18&gt;U18,"○",IF(S18&lt;U18,"●",IF(S18=U18,"△",))))</f>
        <v/>
      </c>
      <c r="U17" s="2"/>
      <c r="V17" s="36"/>
      <c r="W17" s="37" t="str">
        <f>IF(V18="","",IF(V18&gt;X18,"○",IF(V18&lt;X18,"●",IF(V18=X18,"△",))))</f>
        <v/>
      </c>
      <c r="X17" s="38"/>
      <c r="Y17" s="39"/>
      <c r="Z17" s="37" t="str">
        <f>IF(Y18="","",IF(Y18&gt;AA18,"○",IF(Y18&lt;AA18,"●",IF(Y18=AA18,"△",))))</f>
        <v/>
      </c>
      <c r="AA17" s="38"/>
      <c r="AB17" s="36"/>
      <c r="AC17" s="37" t="str">
        <f>IF(AB18="","",IF(AB18&gt;AD18,"○",IF(AB18&lt;AD18,"●",IF(AB18=AD18,"△",))))</f>
        <v/>
      </c>
      <c r="AD17" s="38"/>
      <c r="AE17" s="36"/>
      <c r="AF17" s="37" t="str">
        <f>IF(AE18="","",IF(AE18&gt;AG18,"○",IF(AE18&lt;AG18,"●",IF(AE18=AG18,"△",))))</f>
        <v/>
      </c>
      <c r="AG17" s="2"/>
      <c r="AH17" s="40"/>
      <c r="AI17" s="41"/>
      <c r="AJ17" s="41"/>
      <c r="AK17" s="42"/>
      <c r="AL17" s="43"/>
      <c r="AM17" s="44"/>
      <c r="AN17" s="1">
        <f>SUM(COUNTIF(D17:AG17,"●")+COUNTIF(D17:AG17,"○")+COUNTIF(D17:AG17,"△"))</f>
        <v>0</v>
      </c>
    </row>
    <row r="18" ht="19.5" customHeight="1">
      <c r="A18" s="1"/>
      <c r="B18" s="45"/>
      <c r="C18" s="45"/>
      <c r="D18" s="46"/>
      <c r="E18" s="47"/>
      <c r="F18" s="52"/>
      <c r="G18" s="49"/>
      <c r="H18" s="50"/>
      <c r="I18" s="91"/>
      <c r="J18" s="49"/>
      <c r="K18" s="50"/>
      <c r="L18" s="91"/>
      <c r="M18" s="49"/>
      <c r="N18" s="50"/>
      <c r="O18" s="91"/>
      <c r="P18" s="87"/>
      <c r="Q18" s="88"/>
      <c r="R18" s="89"/>
      <c r="S18" s="49"/>
      <c r="T18" s="50"/>
      <c r="U18" s="51"/>
      <c r="V18" s="49"/>
      <c r="W18" s="50"/>
      <c r="X18" s="91"/>
      <c r="Y18" s="50"/>
      <c r="Z18" s="50"/>
      <c r="AA18" s="91"/>
      <c r="AB18" s="46"/>
      <c r="AC18" s="47"/>
      <c r="AD18" s="48"/>
      <c r="AE18" s="46"/>
      <c r="AF18" s="47"/>
      <c r="AG18" s="52"/>
      <c r="AH18" s="56"/>
      <c r="AI18" s="57"/>
      <c r="AJ18" s="57"/>
      <c r="AK18" s="58"/>
      <c r="AL18" s="59"/>
      <c r="AM18" s="44"/>
    </row>
    <row r="19" ht="19.5" customHeight="1">
      <c r="A19" s="1"/>
      <c r="B19" s="60">
        <v>6.0</v>
      </c>
      <c r="C19" s="61" t="s">
        <v>18</v>
      </c>
      <c r="D19" s="22"/>
      <c r="E19" s="23"/>
      <c r="F19" s="24"/>
      <c r="G19" s="65"/>
      <c r="H19" s="23"/>
      <c r="I19" s="24"/>
      <c r="J19" s="22"/>
      <c r="K19" s="23"/>
      <c r="L19" s="24"/>
      <c r="M19" s="22"/>
      <c r="N19" s="23"/>
      <c r="O19" s="24"/>
      <c r="P19" s="22"/>
      <c r="Q19" s="23"/>
      <c r="R19" s="24"/>
      <c r="S19" s="80"/>
      <c r="T19" s="81"/>
      <c r="U19" s="82"/>
      <c r="V19" s="22"/>
      <c r="W19" s="23"/>
      <c r="X19" s="24"/>
      <c r="Y19" s="22"/>
      <c r="Z19" s="23"/>
      <c r="AA19" s="24"/>
      <c r="AB19" s="22"/>
      <c r="AC19" s="23"/>
      <c r="AD19" s="24"/>
      <c r="AE19" s="65"/>
      <c r="AF19" s="23"/>
      <c r="AG19" s="24"/>
      <c r="AH19" s="67">
        <f>COUNTIF(D20:AG20,"○")*3+COUNTIF(D20:AG20,"△")</f>
        <v>0</v>
      </c>
      <c r="AI19" s="83">
        <f>SUM(D21,G21,J21,M21,P21,S21,V21,Y21,AB21,AE21)</f>
        <v>0</v>
      </c>
      <c r="AJ19" s="68">
        <f>SUM(F21,I21,L21,O21,R21,U21,X21,AA21,AD21,AG21)</f>
        <v>0</v>
      </c>
      <c r="AK19" s="69">
        <f>AI19-AJ19</f>
        <v>0</v>
      </c>
      <c r="AL19" s="30">
        <f>RANK(AM19,$AM$4:$AM$33,0)</f>
        <v>2</v>
      </c>
      <c r="AM19" s="31">
        <f>AH19*10000+AK19*100+AI19</f>
        <v>0</v>
      </c>
    </row>
    <row r="20" ht="19.5" customHeight="1">
      <c r="A20" s="1"/>
      <c r="B20" s="32"/>
      <c r="C20" s="32"/>
      <c r="D20" s="70"/>
      <c r="E20" s="37" t="str">
        <f>IF(D21="","",IF(D21&gt;F21,"○",IF(D21&lt;F21,"●",IF(D21=F21,"△",))))</f>
        <v/>
      </c>
      <c r="F20" s="38"/>
      <c r="G20" s="36"/>
      <c r="H20" s="37" t="str">
        <f>IF(G21="","",IF(G21&gt;I21,"○",IF(G21&lt;I21,"●",IF(G21=I21,"△",))))</f>
        <v/>
      </c>
      <c r="I20" s="38"/>
      <c r="J20" s="36"/>
      <c r="K20" s="37" t="str">
        <f>IF(J21="","",IF(J21&gt;L21,"○",IF(J21&lt;L21,"●",IF(J21=L21,"△",))))</f>
        <v/>
      </c>
      <c r="L20" s="38"/>
      <c r="M20" s="36"/>
      <c r="N20" s="37" t="str">
        <f>IF(M21="","",IF(M21&gt;O21,"○",IF(M21&lt;O21,"●",IF(M21=O21,"△",))))</f>
        <v/>
      </c>
      <c r="O20" s="38"/>
      <c r="P20" s="36"/>
      <c r="Q20" s="37" t="str">
        <f>IF(P21="","",IF(P21&gt;R21,"○",IF(P21&lt;R21,"●",IF(P21=R21,"△",))))</f>
        <v/>
      </c>
      <c r="R20" s="2"/>
      <c r="S20" s="84"/>
      <c r="T20" s="85"/>
      <c r="U20" s="35"/>
      <c r="V20" s="36"/>
      <c r="W20" s="86" t="str">
        <f>IF(V21="","",IF(V21&gt;X21,"○",IF(V21&lt;X21,"●",IF(V21=X21,"△",))))</f>
        <v/>
      </c>
      <c r="X20" s="38"/>
      <c r="Y20" s="39"/>
      <c r="Z20" s="37" t="str">
        <f>IF(Y21="","",IF(Y21&gt;AA21,"○",IF(Y21&lt;AA21,"●",IF(Y21=AA21,"△",))))</f>
        <v/>
      </c>
      <c r="AA20" s="38"/>
      <c r="AB20" s="36"/>
      <c r="AC20" s="37" t="str">
        <f>IF(AB21="","",IF(AB21&gt;AD21,"○",IF(AB21&lt;AD21,"●",IF(AB21=AD21,"△",))))</f>
        <v/>
      </c>
      <c r="AD20" s="38"/>
      <c r="AE20" s="36"/>
      <c r="AF20" s="37" t="str">
        <f>IF(AE21="","",IF(AE21&gt;AG21,"○",IF(AE21&lt;AG21,"●",IF(AE21=AG21,"△",))))</f>
        <v/>
      </c>
      <c r="AG20" s="2"/>
      <c r="AH20" s="40"/>
      <c r="AI20" s="41"/>
      <c r="AJ20" s="41"/>
      <c r="AK20" s="42"/>
      <c r="AL20" s="43"/>
      <c r="AM20" s="44"/>
      <c r="AN20" s="1">
        <f>SUM(COUNTIF(D20:AG20,"●")+COUNTIF(D20:AG20,"○")+COUNTIF(D20:AG20,"△"))</f>
        <v>0</v>
      </c>
    </row>
    <row r="21" ht="19.5" customHeight="1">
      <c r="A21" s="1"/>
      <c r="B21" s="45"/>
      <c r="C21" s="45"/>
      <c r="D21" s="75"/>
      <c r="E21" s="93"/>
      <c r="F21" s="48"/>
      <c r="G21" s="46"/>
      <c r="H21" s="47"/>
      <c r="I21" s="48"/>
      <c r="J21" s="46"/>
      <c r="K21" s="47"/>
      <c r="L21" s="48"/>
      <c r="M21" s="46"/>
      <c r="N21" s="47"/>
      <c r="O21" s="48"/>
      <c r="P21" s="46"/>
      <c r="Q21" s="47"/>
      <c r="R21" s="52"/>
      <c r="S21" s="87"/>
      <c r="T21" s="88"/>
      <c r="U21" s="89"/>
      <c r="V21" s="46"/>
      <c r="W21" s="47"/>
      <c r="X21" s="48"/>
      <c r="Y21" s="47"/>
      <c r="Z21" s="47"/>
      <c r="AA21" s="48"/>
      <c r="AB21" s="46"/>
      <c r="AC21" s="47"/>
      <c r="AD21" s="48"/>
      <c r="AE21" s="46"/>
      <c r="AF21" s="47"/>
      <c r="AG21" s="48"/>
      <c r="AH21" s="56"/>
      <c r="AI21" s="57"/>
      <c r="AJ21" s="57"/>
      <c r="AK21" s="58"/>
      <c r="AL21" s="59"/>
      <c r="AM21" s="44"/>
    </row>
    <row r="22" ht="19.5" customHeight="1">
      <c r="A22" s="1"/>
      <c r="B22" s="60">
        <v>7.0</v>
      </c>
      <c r="C22" s="61" t="s">
        <v>7</v>
      </c>
      <c r="D22" s="27">
        <v>45760.0</v>
      </c>
      <c r="E22" s="23"/>
      <c r="F22" s="24"/>
      <c r="G22" s="22"/>
      <c r="H22" s="23"/>
      <c r="I22" s="24"/>
      <c r="J22" s="65"/>
      <c r="K22" s="23"/>
      <c r="L22" s="24"/>
      <c r="M22" s="22"/>
      <c r="N22" s="23"/>
      <c r="O22" s="24"/>
      <c r="P22" s="66"/>
      <c r="Q22" s="23"/>
      <c r="R22" s="24"/>
      <c r="S22" s="22"/>
      <c r="T22" s="23"/>
      <c r="U22" s="24"/>
      <c r="V22" s="80"/>
      <c r="W22" s="81"/>
      <c r="X22" s="82"/>
      <c r="Y22" s="22"/>
      <c r="Z22" s="23"/>
      <c r="AA22" s="24"/>
      <c r="AB22" s="65"/>
      <c r="AC22" s="23"/>
      <c r="AD22" s="24"/>
      <c r="AE22" s="22"/>
      <c r="AF22" s="23"/>
      <c r="AG22" s="24"/>
      <c r="AH22" s="67">
        <f>COUNTIF(D23:AG23,"○")*3+COUNTIF(D23:AG23,"△")</f>
        <v>0</v>
      </c>
      <c r="AI22" s="83">
        <f>SUM(D24,G24,J24,M24,P24,S24,V24,Y24,AB24,AE24)</f>
        <v>0</v>
      </c>
      <c r="AJ22" s="68">
        <f>SUM(F24,I24,L24,O24,R24,U24,X24,AA24,AD24,AG24)</f>
        <v>4</v>
      </c>
      <c r="AK22" s="69">
        <f>AI22-AJ22</f>
        <v>-4</v>
      </c>
      <c r="AL22" s="30">
        <f>RANK(AM22,$AM$4:$AM$33,0)</f>
        <v>10</v>
      </c>
      <c r="AM22" s="31">
        <f>AH22*10000+AK22*100+AI22</f>
        <v>-400</v>
      </c>
      <c r="AN22" s="1"/>
    </row>
    <row r="23" ht="19.5" customHeight="1">
      <c r="A23" s="1"/>
      <c r="B23" s="32"/>
      <c r="C23" s="32"/>
      <c r="D23" s="70"/>
      <c r="E23" s="37" t="str">
        <f>IF(D24="","",IF(D24&gt;F24,"○",IF(D24&lt;F24,"●",IF(D24=F24,"△",))))</f>
        <v>●</v>
      </c>
      <c r="F23" s="38"/>
      <c r="G23" s="36"/>
      <c r="H23" s="37" t="str">
        <f>IF(G24="","",IF(G24&gt;I24,"○",IF(G24&lt;I24,"●",IF(G24=I24,"△",))))</f>
        <v/>
      </c>
      <c r="I23" s="38"/>
      <c r="J23" s="36"/>
      <c r="K23" s="37" t="str">
        <f>IF(J24="","",IF(J24&gt;L24,"○",IF(J24&lt;L24,"●",IF(J24=L24,"△",))))</f>
        <v/>
      </c>
      <c r="L23" s="38"/>
      <c r="M23" s="36"/>
      <c r="N23" s="37" t="str">
        <f>IF(M24="","",IF(M24&gt;O24,"○",IF(M24&lt;O24,"●",IF(M24=O24,"△",))))</f>
        <v/>
      </c>
      <c r="O23" s="38"/>
      <c r="P23" s="36"/>
      <c r="Q23" s="37" t="str">
        <f>IF(P24="","",IF(P24&gt;R24,"○",IF(P24&lt;R24,"●",IF(P24=R24,"△",))))</f>
        <v/>
      </c>
      <c r="R23" s="2"/>
      <c r="S23" s="36"/>
      <c r="T23" s="86" t="str">
        <f>IF(S24="","",IF(S24&gt;U24,"○",IF(S24&lt;U24,"●",IF(S24=U24,"△",))))</f>
        <v/>
      </c>
      <c r="U23" s="2"/>
      <c r="V23" s="84"/>
      <c r="W23" s="85"/>
      <c r="X23" s="35"/>
      <c r="Y23" s="39"/>
      <c r="Z23" s="37" t="str">
        <f>IF(Y24="","",IF(Y24&gt;AA24,"○",IF(Y24&lt;AA24,"●",IF(Y24=AA24,"△",))))</f>
        <v/>
      </c>
      <c r="AA23" s="38"/>
      <c r="AB23" s="36"/>
      <c r="AC23" s="37" t="str">
        <f>IF(AB24="","",IF(AB24&gt;AD24,"○",IF(AB24&lt;AD24,"●",IF(AB24=AD24,"△",))))</f>
        <v/>
      </c>
      <c r="AD23" s="38"/>
      <c r="AE23" s="36"/>
      <c r="AF23" s="37" t="str">
        <f>IF(AE24="","",IF(AE24&gt;AG24,"○",IF(AE24&lt;AG24,"●",IF(AE24=AG24,"△",))))</f>
        <v/>
      </c>
      <c r="AG23" s="2"/>
      <c r="AH23" s="40"/>
      <c r="AI23" s="41"/>
      <c r="AJ23" s="41"/>
      <c r="AK23" s="42"/>
      <c r="AL23" s="43"/>
      <c r="AM23" s="44"/>
      <c r="AN23" s="1">
        <f>SUM(COUNTIF(D23:AG23,"●")+COUNTIF(D23:AG23,"○")+COUNTIF(D23:AG23,"△"))</f>
        <v>1</v>
      </c>
    </row>
    <row r="24" ht="19.5" customHeight="1">
      <c r="A24" s="1"/>
      <c r="B24" s="45"/>
      <c r="C24" s="45"/>
      <c r="D24" s="94">
        <v>0.0</v>
      </c>
      <c r="E24" s="95" t="s">
        <v>17</v>
      </c>
      <c r="F24" s="96">
        <v>4.0</v>
      </c>
      <c r="G24" s="49"/>
      <c r="H24" s="50"/>
      <c r="I24" s="91"/>
      <c r="J24" s="49"/>
      <c r="K24" s="50"/>
      <c r="L24" s="91"/>
      <c r="M24" s="49"/>
      <c r="N24" s="50"/>
      <c r="O24" s="91"/>
      <c r="P24" s="46"/>
      <c r="Q24" s="47"/>
      <c r="R24" s="48"/>
      <c r="S24" s="46"/>
      <c r="T24" s="47"/>
      <c r="U24" s="52"/>
      <c r="V24" s="87"/>
      <c r="W24" s="88"/>
      <c r="X24" s="89"/>
      <c r="Y24" s="46"/>
      <c r="Z24" s="47"/>
      <c r="AA24" s="48"/>
      <c r="AB24" s="47"/>
      <c r="AC24" s="47"/>
      <c r="AD24" s="48"/>
      <c r="AE24" s="49"/>
      <c r="AF24" s="50"/>
      <c r="AG24" s="51"/>
      <c r="AH24" s="56"/>
      <c r="AI24" s="57"/>
      <c r="AJ24" s="57"/>
      <c r="AK24" s="58"/>
      <c r="AL24" s="59"/>
      <c r="AM24" s="44"/>
      <c r="AN24" s="1"/>
    </row>
    <row r="25" ht="19.5" customHeight="1">
      <c r="A25" s="1"/>
      <c r="B25" s="60">
        <v>8.0</v>
      </c>
      <c r="C25" s="97" t="s">
        <v>8</v>
      </c>
      <c r="D25" s="22"/>
      <c r="E25" s="23"/>
      <c r="F25" s="24"/>
      <c r="G25" s="66"/>
      <c r="H25" s="23"/>
      <c r="I25" s="24"/>
      <c r="J25" s="22"/>
      <c r="K25" s="23"/>
      <c r="L25" s="24"/>
      <c r="M25" s="22"/>
      <c r="N25" s="23"/>
      <c r="O25" s="24"/>
      <c r="P25" s="22"/>
      <c r="Q25" s="23"/>
      <c r="R25" s="24"/>
      <c r="S25" s="22"/>
      <c r="T25" s="23"/>
      <c r="U25" s="24"/>
      <c r="V25" s="22"/>
      <c r="W25" s="23"/>
      <c r="X25" s="24"/>
      <c r="Y25" s="80"/>
      <c r="Z25" s="81"/>
      <c r="AA25" s="82"/>
      <c r="AB25" s="66"/>
      <c r="AC25" s="23"/>
      <c r="AD25" s="24"/>
      <c r="AE25" s="22"/>
      <c r="AF25" s="23"/>
      <c r="AG25" s="24"/>
      <c r="AH25" s="67">
        <f>COUNTIF(D26:AG26,"○")*3+COUNTIF(D26:AG26,"△")</f>
        <v>0</v>
      </c>
      <c r="AI25" s="83">
        <f>SUM(D27,G27,J27,M27,P27,S27,V27,Y27,AB27,AE27)</f>
        <v>0</v>
      </c>
      <c r="AJ25" s="68">
        <f>SUM(F27,I27,L27,O27,R27,U27,X27,AA27,AD27,AG27)</f>
        <v>0</v>
      </c>
      <c r="AK25" s="69">
        <f>AI25-AJ25</f>
        <v>0</v>
      </c>
      <c r="AL25" s="30">
        <f>RANK(AM25,$AM$4:$AM$33,0)</f>
        <v>2</v>
      </c>
      <c r="AM25" s="31">
        <f>AH25*10000+AK25*100+AI25</f>
        <v>0</v>
      </c>
    </row>
    <row r="26" ht="19.5" customHeight="1">
      <c r="A26" s="1"/>
      <c r="B26" s="32"/>
      <c r="C26" s="32"/>
      <c r="D26" s="39"/>
      <c r="E26" s="37" t="str">
        <f>IF(D27="","",IF(D27&gt;F27,"○",IF(D27&lt;F27,"●",IF(D27=F27,"△",))))</f>
        <v/>
      </c>
      <c r="F26" s="38"/>
      <c r="G26" s="36"/>
      <c r="H26" s="37" t="str">
        <f>IF(G27="","",IF(G27&gt;I27,"○",IF(G27&lt;I27,"●",IF(G27=I27,"△",))))</f>
        <v/>
      </c>
      <c r="I26" s="38"/>
      <c r="J26" s="36"/>
      <c r="K26" s="37" t="str">
        <f>IF(J27="","",IF(J27&gt;L27,"○",IF(J27&lt;L27,"●",IF(J27=L27,"△",))))</f>
        <v/>
      </c>
      <c r="L26" s="38"/>
      <c r="M26" s="36"/>
      <c r="N26" s="37" t="str">
        <f>IF(M27="","",IF(M27&gt;O27,"○",IF(M27&lt;O27,"●",IF(M27=O27,"△",))))</f>
        <v/>
      </c>
      <c r="O26" s="38"/>
      <c r="P26" s="36"/>
      <c r="Q26" s="37" t="str">
        <f>IF(P27="","",IF(P27&gt;R27,"○",IF(P27&lt;R27,"●",IF(P27=R27,"△",))))</f>
        <v/>
      </c>
      <c r="R26" s="2"/>
      <c r="S26" s="36"/>
      <c r="T26" s="86" t="str">
        <f>IF(S27="","",IF(S27&gt;U27,"○",IF(S27&lt;U27,"●",IF(S27=U27,"△",))))</f>
        <v/>
      </c>
      <c r="U26" s="2"/>
      <c r="V26" s="36"/>
      <c r="W26" s="86" t="str">
        <f>IF(V27="","",IF(V27&gt;X27,"○",IF(V27&lt;X27,"●",IF(V27=X27,"△",))))</f>
        <v/>
      </c>
      <c r="X26" s="38"/>
      <c r="Y26" s="84"/>
      <c r="Z26" s="85"/>
      <c r="AA26" s="35"/>
      <c r="AB26" s="36"/>
      <c r="AC26" s="37" t="str">
        <f>IF(AB27="","",IF(AB27&gt;AD27,"○",IF(AB27&lt;AD27,"●",IF(AB27=AD27,"△",))))</f>
        <v/>
      </c>
      <c r="AD26" s="38"/>
      <c r="AE26" s="36"/>
      <c r="AF26" s="37" t="str">
        <f>IF(AE27="","",IF(AE27&gt;AG27,"○",IF(AE27&lt;AG27,"●",IF(AE27=AG27,"△",))))</f>
        <v/>
      </c>
      <c r="AG26" s="38"/>
      <c r="AH26" s="40"/>
      <c r="AI26" s="41"/>
      <c r="AJ26" s="41"/>
      <c r="AK26" s="42"/>
      <c r="AL26" s="43"/>
      <c r="AM26" s="44"/>
      <c r="AN26" s="1">
        <f>SUM(COUNTIF(D26:AG26,"●")+COUNTIF(D26:AG26,"○")+COUNTIF(D26:AG26,"△"))</f>
        <v>0</v>
      </c>
    </row>
    <row r="27" ht="19.5" customHeight="1">
      <c r="A27" s="1"/>
      <c r="B27" s="45"/>
      <c r="C27" s="45"/>
      <c r="D27" s="50"/>
      <c r="E27" s="98"/>
      <c r="F27" s="91"/>
      <c r="G27" s="49"/>
      <c r="H27" s="50"/>
      <c r="I27" s="91"/>
      <c r="J27" s="49"/>
      <c r="K27" s="50"/>
      <c r="L27" s="91"/>
      <c r="M27" s="49"/>
      <c r="N27" s="50"/>
      <c r="O27" s="91"/>
      <c r="P27" s="46"/>
      <c r="Q27" s="47"/>
      <c r="R27" s="48"/>
      <c r="S27" s="46"/>
      <c r="T27" s="47"/>
      <c r="U27" s="52"/>
      <c r="V27" s="46"/>
      <c r="W27" s="47"/>
      <c r="X27" s="52"/>
      <c r="Y27" s="87"/>
      <c r="Z27" s="88"/>
      <c r="AA27" s="89"/>
      <c r="AB27" s="47"/>
      <c r="AC27" s="47"/>
      <c r="AD27" s="48"/>
      <c r="AE27" s="46"/>
      <c r="AF27" s="47"/>
      <c r="AG27" s="48"/>
      <c r="AH27" s="56"/>
      <c r="AI27" s="57"/>
      <c r="AJ27" s="57"/>
      <c r="AK27" s="58"/>
      <c r="AL27" s="59"/>
      <c r="AM27" s="44"/>
    </row>
    <row r="28" ht="19.5" customHeight="1">
      <c r="A28" s="1"/>
      <c r="B28" s="60">
        <v>9.0</v>
      </c>
      <c r="C28" s="99" t="s">
        <v>9</v>
      </c>
      <c r="D28" s="100"/>
      <c r="E28" s="23"/>
      <c r="F28" s="24"/>
      <c r="G28" s="22"/>
      <c r="H28" s="23"/>
      <c r="I28" s="24"/>
      <c r="J28" s="22"/>
      <c r="K28" s="23"/>
      <c r="L28" s="24"/>
      <c r="M28" s="22"/>
      <c r="N28" s="23"/>
      <c r="O28" s="24"/>
      <c r="P28" s="22"/>
      <c r="Q28" s="23"/>
      <c r="R28" s="24"/>
      <c r="S28" s="22"/>
      <c r="T28" s="23"/>
      <c r="U28" s="24"/>
      <c r="V28" s="65"/>
      <c r="W28" s="23"/>
      <c r="X28" s="24"/>
      <c r="Y28" s="66"/>
      <c r="Z28" s="23"/>
      <c r="AA28" s="24"/>
      <c r="AB28" s="80"/>
      <c r="AC28" s="81"/>
      <c r="AD28" s="82"/>
      <c r="AE28" s="65"/>
      <c r="AF28" s="23"/>
      <c r="AG28" s="24"/>
      <c r="AH28" s="67">
        <f>COUNTIF(D29:AG29,"○")*3+COUNTIF(D29:AG29,"△")</f>
        <v>0</v>
      </c>
      <c r="AI28" s="83">
        <f>SUM(D30,G30,J30,M30,P30,S30,V30,Y30,AB30,AE30)</f>
        <v>0</v>
      </c>
      <c r="AJ28" s="68">
        <f>SUM(F30,I30,L30,O30,R30,U30,X30,AA30,AD30,AG30)</f>
        <v>0</v>
      </c>
      <c r="AK28" s="69">
        <f>AI28-AJ28</f>
        <v>0</v>
      </c>
      <c r="AL28" s="30">
        <f>RANK(AM28,$AM$4:$AM$33,0)</f>
        <v>2</v>
      </c>
      <c r="AM28" s="31">
        <f>AH28*10000+AK28*100+AI28</f>
        <v>0</v>
      </c>
    </row>
    <row r="29" ht="19.5" customHeight="1">
      <c r="A29" s="1"/>
      <c r="B29" s="32"/>
      <c r="C29" s="32"/>
      <c r="D29" s="70"/>
      <c r="E29" s="37" t="str">
        <f>IF(D30="","",IF(D30&gt;F30,"○",IF(D30&lt;F30,"●",IF(D30=F30,"△",))))</f>
        <v/>
      </c>
      <c r="F29" s="38"/>
      <c r="G29" s="36"/>
      <c r="H29" s="37" t="str">
        <f>IF(G30="","",IF(G30&gt;I30,"○",IF(G30&lt;I30,"●",IF(G30=I30,"△",))))</f>
        <v/>
      </c>
      <c r="I29" s="38"/>
      <c r="J29" s="36"/>
      <c r="K29" s="37" t="str">
        <f>IF(J30="","",IF(J30&gt;L30,"○",IF(J30&lt;L30,"●",IF(J30=L30,"△",))))</f>
        <v/>
      </c>
      <c r="L29" s="38"/>
      <c r="M29" s="36"/>
      <c r="N29" s="37" t="str">
        <f>IF(M30="","",IF(M30&gt;O30,"○",IF(M30&lt;O30,"●",IF(M30=O30,"△",))))</f>
        <v/>
      </c>
      <c r="O29" s="38"/>
      <c r="P29" s="36"/>
      <c r="Q29" s="37" t="str">
        <f>IF(P30="","",IF(P30&gt;R30,"○",IF(P30&lt;R30,"●",IF(P30=R30,"△",))))</f>
        <v/>
      </c>
      <c r="R29" s="2"/>
      <c r="S29" s="36"/>
      <c r="T29" s="86" t="str">
        <f>IF(S30="","",IF(S30&gt;U30,"○",IF(S30&lt;U30,"●",IF(S30=U30,"△",))))</f>
        <v/>
      </c>
      <c r="U29" s="2"/>
      <c r="V29" s="36"/>
      <c r="W29" s="86" t="str">
        <f>IF(V30="","",IF(V30&gt;X30,"○",IF(V30&lt;X30,"●",IF(V30=X30,"△",))))</f>
        <v/>
      </c>
      <c r="X29" s="38"/>
      <c r="Y29" s="39"/>
      <c r="Z29" s="37" t="str">
        <f>IF(Y30="","",IF(Y30&gt;AA30,"○",IF(Y30&lt;AA30,"●",IF(Y30=AA30,"△",))))</f>
        <v/>
      </c>
      <c r="AA29" s="38"/>
      <c r="AB29" s="84"/>
      <c r="AC29" s="85"/>
      <c r="AD29" s="35"/>
      <c r="AE29" s="36"/>
      <c r="AF29" s="37" t="str">
        <f>IF(AE30="","",IF(AE30&gt;AG30,"○",IF(AE30&lt;AG30,"●",IF(AE30=AG30,"△",))))</f>
        <v/>
      </c>
      <c r="AG29" s="38"/>
      <c r="AH29" s="40"/>
      <c r="AI29" s="41"/>
      <c r="AJ29" s="41"/>
      <c r="AK29" s="42"/>
      <c r="AL29" s="43"/>
      <c r="AM29" s="44"/>
      <c r="AN29" s="1">
        <f>SUM(COUNTIF(D29:AG29,"●")+COUNTIF(D29:AG29,"○")+COUNTIF(D29:AG29,"△"))</f>
        <v>0</v>
      </c>
    </row>
    <row r="30" ht="19.5" customHeight="1">
      <c r="A30" s="1"/>
      <c r="B30" s="45"/>
      <c r="C30" s="45"/>
      <c r="D30" s="75"/>
      <c r="E30" s="93"/>
      <c r="F30" s="48"/>
      <c r="G30" s="46"/>
      <c r="H30" s="47"/>
      <c r="I30" s="48"/>
      <c r="J30" s="46"/>
      <c r="K30" s="47"/>
      <c r="L30" s="48"/>
      <c r="M30" s="49"/>
      <c r="N30" s="50"/>
      <c r="O30" s="91"/>
      <c r="P30" s="46"/>
      <c r="Q30" s="47"/>
      <c r="R30" s="48"/>
      <c r="S30" s="49"/>
      <c r="T30" s="50"/>
      <c r="U30" s="51"/>
      <c r="V30" s="46"/>
      <c r="W30" s="47"/>
      <c r="X30" s="48"/>
      <c r="Y30" s="46"/>
      <c r="Z30" s="47"/>
      <c r="AA30" s="48"/>
      <c r="AB30" s="87"/>
      <c r="AC30" s="88"/>
      <c r="AD30" s="89"/>
      <c r="AE30" s="46"/>
      <c r="AF30" s="47"/>
      <c r="AG30" s="52"/>
      <c r="AH30" s="56"/>
      <c r="AI30" s="57"/>
      <c r="AJ30" s="57"/>
      <c r="AK30" s="58"/>
      <c r="AL30" s="59"/>
      <c r="AM30" s="44"/>
    </row>
    <row r="31" ht="19.5" customHeight="1">
      <c r="A31" s="1"/>
      <c r="B31" s="60">
        <v>10.0</v>
      </c>
      <c r="C31" s="101" t="s">
        <v>10</v>
      </c>
      <c r="D31" s="22"/>
      <c r="E31" s="23"/>
      <c r="F31" s="24"/>
      <c r="G31" s="22"/>
      <c r="H31" s="23"/>
      <c r="I31" s="24"/>
      <c r="J31" s="22"/>
      <c r="K31" s="23"/>
      <c r="L31" s="24"/>
      <c r="M31" s="22"/>
      <c r="N31" s="23"/>
      <c r="O31" s="24"/>
      <c r="P31" s="22"/>
      <c r="Q31" s="23"/>
      <c r="R31" s="24"/>
      <c r="S31" s="65"/>
      <c r="T31" s="23"/>
      <c r="U31" s="24"/>
      <c r="V31" s="22"/>
      <c r="W31" s="23"/>
      <c r="X31" s="24"/>
      <c r="Y31" s="22"/>
      <c r="Z31" s="23"/>
      <c r="AA31" s="24"/>
      <c r="AB31" s="65"/>
      <c r="AC31" s="23"/>
      <c r="AD31" s="24"/>
      <c r="AE31" s="80"/>
      <c r="AF31" s="81"/>
      <c r="AG31" s="102"/>
      <c r="AH31" s="67">
        <f>COUNTIF(D32:AG32,"○")*3+COUNTIF(D32:AG32,"△")</f>
        <v>0</v>
      </c>
      <c r="AI31" s="83">
        <f>SUM(D33,G33,J33,M33,P33,S33,V33,Y33,AB33,AE33)</f>
        <v>0</v>
      </c>
      <c r="AJ31" s="83">
        <f>SUM(F33,I33,L33,O33,R33,U33,X33,AA33,AD33,AG33)</f>
        <v>0</v>
      </c>
      <c r="AK31" s="69">
        <f>AI31-AJ31</f>
        <v>0</v>
      </c>
      <c r="AL31" s="30">
        <f>RANK(AM31,$AM$4:$AM$33,0)</f>
        <v>2</v>
      </c>
      <c r="AM31" s="31">
        <f>AH31*10000+AK31*100+AI31</f>
        <v>0</v>
      </c>
    </row>
    <row r="32" ht="19.5" customHeight="1">
      <c r="B32" s="32"/>
      <c r="C32" s="32"/>
      <c r="D32" s="70"/>
      <c r="E32" s="37" t="str">
        <f>IF(D33="","",IF(D33&gt;F33,"○",IF(D33&lt;F33,"●",IF(D33=F33,"△",))))</f>
        <v/>
      </c>
      <c r="F32" s="38"/>
      <c r="G32" s="36"/>
      <c r="H32" s="37" t="str">
        <f>IF(G33="","",IF(G33&gt;I33,"○",IF(G33&lt;I33,"●",IF(G33=I33,"△",))))</f>
        <v/>
      </c>
      <c r="I32" s="38"/>
      <c r="J32" s="36"/>
      <c r="K32" s="37" t="str">
        <f>IF(J33="","",IF(J33&gt;L33,"○",IF(J33&lt;L33,"●",IF(J33=L33,"△",))))</f>
        <v/>
      </c>
      <c r="L32" s="38"/>
      <c r="M32" s="36"/>
      <c r="N32" s="37" t="str">
        <f>IF(M33="","",IF(M33&gt;O33,"○",IF(M33&lt;O33,"●",IF(M33=O33,"△",))))</f>
        <v/>
      </c>
      <c r="O32" s="38"/>
      <c r="P32" s="36"/>
      <c r="Q32" s="37" t="str">
        <f>IF(P33="","",IF(P33&gt;R33,"○",IF(P33&lt;R33,"●",IF(P33=R33,"△",))))</f>
        <v/>
      </c>
      <c r="R32" s="38"/>
      <c r="S32" s="36"/>
      <c r="T32" s="37" t="str">
        <f>IF(S33="","",IF(S33&gt;U33,"○",IF(S33&lt;U33,"●",IF(S33=U33,"△",))))</f>
        <v/>
      </c>
      <c r="U32" s="2"/>
      <c r="V32" s="36"/>
      <c r="W32" s="86" t="str">
        <f>IF(V33="","",IF(V33&gt;X33,"○",IF(V33&lt;X33,"●",IF(V33=X33,"△",))))</f>
        <v/>
      </c>
      <c r="X32" s="2"/>
      <c r="Y32" s="36"/>
      <c r="Z32" s="86" t="str">
        <f>IF(Y33="","",IF(Y33&gt;AA33,"○",IF(Y33&lt;AA33,"●",IF(Y33=AA33,"△",))))</f>
        <v/>
      </c>
      <c r="AA32" s="38"/>
      <c r="AB32" s="39"/>
      <c r="AC32" s="37" t="str">
        <f>IF(AB33="","",IF(AB33&gt;AD33,"○",IF(AB33&lt;AD33,"●",IF(AB33=AD33,"△",))))</f>
        <v/>
      </c>
      <c r="AD32" s="38"/>
      <c r="AE32" s="84"/>
      <c r="AF32" s="85"/>
      <c r="AG32" s="35"/>
      <c r="AH32" s="40"/>
      <c r="AI32" s="41"/>
      <c r="AJ32" s="41"/>
      <c r="AK32" s="42"/>
      <c r="AL32" s="43"/>
      <c r="AM32" s="44"/>
      <c r="AN32" s="1">
        <f>SUM(COUNTIF(D32:AG32,"●")+COUNTIF(D32:AG32,"○")+COUNTIF(D32:AG32,"△"))</f>
        <v>0</v>
      </c>
    </row>
    <row r="33" ht="19.5" customHeight="1">
      <c r="B33" s="103"/>
      <c r="C33" s="103"/>
      <c r="D33" s="104"/>
      <c r="E33" s="105"/>
      <c r="F33" s="106"/>
      <c r="G33" s="107"/>
      <c r="H33" s="105"/>
      <c r="I33" s="106"/>
      <c r="J33" s="107"/>
      <c r="K33" s="105"/>
      <c r="L33" s="106"/>
      <c r="M33" s="107"/>
      <c r="N33" s="105"/>
      <c r="O33" s="108"/>
      <c r="P33" s="107"/>
      <c r="Q33" s="105"/>
      <c r="R33" s="106"/>
      <c r="S33" s="107"/>
      <c r="T33" s="105"/>
      <c r="U33" s="109"/>
      <c r="V33" s="107"/>
      <c r="W33" s="105"/>
      <c r="X33" s="109"/>
      <c r="Y33" s="107"/>
      <c r="Z33" s="105"/>
      <c r="AA33" s="106"/>
      <c r="AB33" s="105"/>
      <c r="AC33" s="105"/>
      <c r="AD33" s="106"/>
      <c r="AE33" s="110"/>
      <c r="AF33" s="111"/>
      <c r="AG33" s="112"/>
      <c r="AH33" s="113"/>
      <c r="AI33" s="114"/>
      <c r="AJ33" s="114"/>
      <c r="AK33" s="58"/>
      <c r="AL33" s="59"/>
      <c r="AM33" s="44"/>
    </row>
    <row r="34" ht="25.5" customHeight="1">
      <c r="A34" s="1"/>
      <c r="B34" s="2"/>
      <c r="C34" s="2"/>
      <c r="D34" s="51"/>
      <c r="E34" s="115"/>
      <c r="F34" s="51"/>
      <c r="G34" s="51"/>
      <c r="H34" s="115"/>
      <c r="I34" s="51"/>
      <c r="J34" s="51"/>
      <c r="K34" s="115"/>
      <c r="L34" s="51"/>
      <c r="M34" s="51"/>
      <c r="N34" s="115"/>
      <c r="O34" s="51"/>
      <c r="P34" s="51"/>
      <c r="Q34" s="115"/>
      <c r="R34" s="51"/>
      <c r="S34" s="51"/>
      <c r="T34" s="115"/>
      <c r="U34" s="51"/>
      <c r="V34" s="51"/>
      <c r="W34" s="115"/>
      <c r="X34" s="51"/>
      <c r="Y34" s="51"/>
      <c r="Z34" s="115"/>
      <c r="AA34" s="51"/>
      <c r="AB34" s="51"/>
      <c r="AC34" s="115"/>
      <c r="AD34" s="51"/>
      <c r="AE34" s="51"/>
      <c r="AF34" s="115"/>
      <c r="AG34" s="51"/>
      <c r="AH34" s="2"/>
      <c r="AI34" s="2">
        <f>SUM(AI4:AI33)</f>
        <v>4</v>
      </c>
      <c r="AJ34" s="2"/>
      <c r="AK34" s="116"/>
      <c r="AL34" s="117"/>
      <c r="AM34" s="2"/>
      <c r="AN34" s="1"/>
    </row>
    <row r="35" ht="27.0" customHeight="1">
      <c r="A35" s="1"/>
      <c r="B35" s="2"/>
      <c r="C35" s="2"/>
      <c r="D35" s="2"/>
      <c r="E35" s="118"/>
      <c r="F35" s="2"/>
      <c r="G35" s="2"/>
      <c r="H35" s="118"/>
      <c r="I35" s="2"/>
      <c r="J35" s="2"/>
      <c r="K35" s="118"/>
      <c r="L35" s="2"/>
      <c r="M35" s="2"/>
      <c r="N35" s="118"/>
      <c r="O35" s="2"/>
      <c r="P35" s="2"/>
      <c r="Q35" s="118"/>
      <c r="R35" s="2"/>
      <c r="S35" s="2"/>
      <c r="T35" s="118"/>
      <c r="U35" s="2"/>
      <c r="V35" s="2"/>
      <c r="W35" s="118"/>
      <c r="X35" s="2"/>
      <c r="Y35" s="2"/>
      <c r="Z35" s="118"/>
      <c r="AA35" s="2"/>
      <c r="AB35" s="2"/>
      <c r="AC35" s="118"/>
      <c r="AD35" s="2"/>
      <c r="AE35" s="2"/>
      <c r="AF35" s="118"/>
      <c r="AG35" s="2"/>
      <c r="AH35" s="119"/>
      <c r="AI35" s="119"/>
      <c r="AJ35" s="119"/>
      <c r="AK35" s="2"/>
      <c r="AL35" s="2"/>
      <c r="AM35" s="2"/>
      <c r="AN35" s="1"/>
    </row>
    <row r="36" ht="27.0" customHeight="1">
      <c r="A36" s="1"/>
      <c r="B36" s="2"/>
      <c r="C36" s="2"/>
      <c r="D36" s="2"/>
      <c r="E36" s="118"/>
      <c r="F36" s="2"/>
      <c r="G36" s="2"/>
      <c r="H36" s="118"/>
      <c r="I36" s="2"/>
      <c r="J36" s="2"/>
      <c r="K36" s="118"/>
      <c r="L36" s="2"/>
      <c r="M36" s="2"/>
      <c r="N36" s="118"/>
      <c r="O36" s="2"/>
      <c r="P36" s="2"/>
      <c r="Q36" s="118"/>
      <c r="R36" s="2"/>
      <c r="S36" s="2"/>
      <c r="T36" s="118"/>
      <c r="U36" s="2"/>
      <c r="V36" s="2"/>
      <c r="W36" s="118"/>
      <c r="X36" s="2"/>
      <c r="Y36" s="2"/>
      <c r="Z36" s="118"/>
      <c r="AA36" s="2"/>
      <c r="AB36" s="2"/>
      <c r="AC36" s="118"/>
      <c r="AD36" s="2"/>
      <c r="AE36" s="2"/>
      <c r="AF36" s="118"/>
      <c r="AG36" s="2"/>
      <c r="AH36" s="119"/>
      <c r="AI36" s="119"/>
      <c r="AJ36" s="119"/>
      <c r="AK36" s="2"/>
      <c r="AL36" s="2"/>
      <c r="AM36" s="2"/>
      <c r="AN36" s="1"/>
    </row>
    <row r="37" ht="27.0" customHeight="1">
      <c r="A37" s="1"/>
      <c r="B37" s="2"/>
      <c r="C37" s="2"/>
      <c r="D37" s="2"/>
      <c r="E37" s="118"/>
      <c r="F37" s="2"/>
      <c r="G37" s="2"/>
      <c r="H37" s="118"/>
      <c r="I37" s="2"/>
      <c r="J37" s="2"/>
      <c r="K37" s="118"/>
      <c r="L37" s="2"/>
      <c r="M37" s="2"/>
      <c r="N37" s="118"/>
      <c r="O37" s="2"/>
      <c r="P37" s="2"/>
      <c r="Q37" s="118"/>
      <c r="R37" s="2"/>
      <c r="S37" s="2"/>
      <c r="T37" s="118"/>
      <c r="U37" s="2"/>
      <c r="V37" s="2"/>
      <c r="W37" s="118"/>
      <c r="X37" s="2"/>
      <c r="Y37" s="2"/>
      <c r="Z37" s="118"/>
      <c r="AA37" s="2"/>
      <c r="AB37" s="2"/>
      <c r="AC37" s="118"/>
      <c r="AD37" s="2"/>
      <c r="AE37" s="2"/>
      <c r="AF37" s="118"/>
      <c r="AG37" s="2"/>
      <c r="AH37" s="119"/>
      <c r="AI37" s="119"/>
      <c r="AJ37" s="119"/>
      <c r="AK37" s="2"/>
      <c r="AL37" s="2"/>
      <c r="AM37" s="2"/>
      <c r="AN37" s="1"/>
    </row>
    <row r="38" ht="27.0" customHeight="1">
      <c r="A38" s="1"/>
      <c r="B38" s="2"/>
      <c r="C38" s="2"/>
      <c r="D38" s="2"/>
      <c r="E38" s="118"/>
      <c r="F38" s="2"/>
      <c r="G38" s="2"/>
      <c r="H38" s="118"/>
      <c r="I38" s="2"/>
      <c r="J38" s="2"/>
      <c r="K38" s="118"/>
      <c r="L38" s="2"/>
      <c r="M38" s="2"/>
      <c r="N38" s="118"/>
      <c r="O38" s="2"/>
      <c r="P38" s="2"/>
      <c r="Q38" s="118"/>
      <c r="R38" s="2"/>
      <c r="S38" s="2"/>
      <c r="T38" s="118"/>
      <c r="U38" s="2"/>
      <c r="V38" s="2"/>
      <c r="W38" s="118"/>
      <c r="X38" s="2"/>
      <c r="Y38" s="2"/>
      <c r="Z38" s="118"/>
      <c r="AA38" s="2"/>
      <c r="AB38" s="2"/>
      <c r="AC38" s="118"/>
      <c r="AD38" s="2"/>
      <c r="AE38" s="2"/>
      <c r="AF38" s="118"/>
      <c r="AG38" s="2"/>
      <c r="AH38" s="119"/>
      <c r="AI38" s="119"/>
      <c r="AJ38" s="119"/>
      <c r="AK38" s="2"/>
      <c r="AL38" s="2"/>
      <c r="AM38" s="2"/>
      <c r="AN38" s="1"/>
    </row>
    <row r="39" ht="27.0" customHeight="1">
      <c r="A39" s="1"/>
      <c r="B39" s="2"/>
      <c r="C39" s="2"/>
      <c r="D39" s="2"/>
      <c r="E39" s="118"/>
      <c r="F39" s="2"/>
      <c r="G39" s="2"/>
      <c r="H39" s="118"/>
      <c r="I39" s="2"/>
      <c r="J39" s="2"/>
      <c r="K39" s="118"/>
      <c r="L39" s="2"/>
      <c r="M39" s="2"/>
      <c r="N39" s="118"/>
      <c r="O39" s="2"/>
      <c r="P39" s="2"/>
      <c r="Q39" s="118"/>
      <c r="R39" s="2"/>
      <c r="S39" s="2"/>
      <c r="T39" s="118"/>
      <c r="U39" s="2"/>
      <c r="V39" s="2"/>
      <c r="W39" s="118"/>
      <c r="X39" s="2"/>
      <c r="Y39" s="2"/>
      <c r="Z39" s="118"/>
      <c r="AA39" s="2"/>
      <c r="AB39" s="2"/>
      <c r="AC39" s="118"/>
      <c r="AD39" s="2"/>
      <c r="AE39" s="2"/>
      <c r="AF39" s="118"/>
      <c r="AG39" s="2"/>
      <c r="AH39" s="119"/>
      <c r="AI39" s="119"/>
      <c r="AJ39" s="119"/>
      <c r="AK39" s="2"/>
      <c r="AL39" s="2"/>
      <c r="AM39" s="2"/>
      <c r="AN39" s="1"/>
    </row>
    <row r="40" ht="27.0" customHeight="1">
      <c r="A40" s="1"/>
      <c r="B40" s="2"/>
      <c r="C40" s="2"/>
      <c r="D40" s="2"/>
      <c r="E40" s="118"/>
      <c r="F40" s="2"/>
      <c r="G40" s="2"/>
      <c r="H40" s="118"/>
      <c r="I40" s="2"/>
      <c r="J40" s="2"/>
      <c r="K40" s="118"/>
      <c r="L40" s="2"/>
      <c r="M40" s="2"/>
      <c r="N40" s="118"/>
      <c r="O40" s="2"/>
      <c r="P40" s="2"/>
      <c r="Q40" s="118"/>
      <c r="R40" s="2"/>
      <c r="S40" s="2"/>
      <c r="T40" s="118"/>
      <c r="U40" s="2"/>
      <c r="V40" s="2"/>
      <c r="W40" s="118"/>
      <c r="X40" s="2"/>
      <c r="Y40" s="2"/>
      <c r="Z40" s="118"/>
      <c r="AA40" s="2"/>
      <c r="AB40" s="2"/>
      <c r="AC40" s="118"/>
      <c r="AD40" s="2"/>
      <c r="AE40" s="2"/>
      <c r="AF40" s="118"/>
      <c r="AG40" s="2"/>
      <c r="AH40" s="119"/>
      <c r="AI40" s="119"/>
      <c r="AJ40" s="119"/>
      <c r="AK40" s="2"/>
      <c r="AL40" s="2"/>
      <c r="AM40" s="2"/>
      <c r="AN40" s="1"/>
    </row>
    <row r="41" ht="27.0" customHeight="1">
      <c r="A41" s="1"/>
      <c r="B41" s="2"/>
      <c r="C41" s="2"/>
      <c r="D41" s="2"/>
      <c r="E41" s="118"/>
      <c r="F41" s="2"/>
      <c r="G41" s="2"/>
      <c r="H41" s="118"/>
      <c r="I41" s="2"/>
      <c r="J41" s="2"/>
      <c r="K41" s="118"/>
      <c r="L41" s="2"/>
      <c r="M41" s="2"/>
      <c r="N41" s="118"/>
      <c r="O41" s="2"/>
      <c r="P41" s="2"/>
      <c r="Q41" s="118"/>
      <c r="R41" s="2"/>
      <c r="S41" s="2"/>
      <c r="T41" s="118"/>
      <c r="U41" s="2"/>
      <c r="V41" s="2"/>
      <c r="W41" s="118"/>
      <c r="X41" s="2"/>
      <c r="Y41" s="2"/>
      <c r="Z41" s="118"/>
      <c r="AA41" s="2"/>
      <c r="AB41" s="2"/>
      <c r="AC41" s="118"/>
      <c r="AD41" s="2"/>
      <c r="AE41" s="2"/>
      <c r="AF41" s="118"/>
      <c r="AG41" s="2"/>
      <c r="AH41" s="119"/>
      <c r="AI41" s="119"/>
      <c r="AJ41" s="119"/>
      <c r="AK41" s="2"/>
      <c r="AL41" s="2"/>
      <c r="AM41" s="2"/>
      <c r="AN41" s="1"/>
    </row>
    <row r="42" ht="27.0" customHeight="1">
      <c r="A42" s="1"/>
      <c r="B42" s="2"/>
      <c r="C42" s="2"/>
      <c r="D42" s="2"/>
      <c r="E42" s="118"/>
      <c r="F42" s="2"/>
      <c r="G42" s="2"/>
      <c r="H42" s="118"/>
      <c r="I42" s="2"/>
      <c r="J42" s="2"/>
      <c r="K42" s="118"/>
      <c r="L42" s="2"/>
      <c r="M42" s="2"/>
      <c r="N42" s="118"/>
      <c r="O42" s="2"/>
      <c r="P42" s="2"/>
      <c r="Q42" s="118"/>
      <c r="R42" s="2"/>
      <c r="S42" s="2"/>
      <c r="T42" s="118"/>
      <c r="U42" s="2"/>
      <c r="V42" s="2"/>
      <c r="W42" s="118"/>
      <c r="X42" s="2"/>
      <c r="Y42" s="2"/>
      <c r="Z42" s="118"/>
      <c r="AA42" s="2"/>
      <c r="AB42" s="2"/>
      <c r="AC42" s="118"/>
      <c r="AD42" s="2"/>
      <c r="AE42" s="2"/>
      <c r="AF42" s="118"/>
      <c r="AG42" s="2"/>
      <c r="AH42" s="119"/>
      <c r="AI42" s="119"/>
      <c r="AJ42" s="119"/>
      <c r="AK42" s="2"/>
      <c r="AL42" s="2"/>
      <c r="AM42" s="2"/>
      <c r="AN42" s="1"/>
    </row>
    <row r="43" ht="27.0" customHeight="1">
      <c r="A43" s="1"/>
      <c r="B43" s="2"/>
      <c r="C43" s="2"/>
      <c r="D43" s="2"/>
      <c r="E43" s="118"/>
      <c r="F43" s="2"/>
      <c r="G43" s="2"/>
      <c r="H43" s="118"/>
      <c r="I43" s="2"/>
      <c r="J43" s="2"/>
      <c r="K43" s="118"/>
      <c r="L43" s="2"/>
      <c r="M43" s="2"/>
      <c r="N43" s="118"/>
      <c r="O43" s="2"/>
      <c r="P43" s="2"/>
      <c r="Q43" s="118"/>
      <c r="R43" s="2"/>
      <c r="S43" s="2"/>
      <c r="T43" s="118"/>
      <c r="U43" s="2"/>
      <c r="V43" s="2"/>
      <c r="W43" s="118"/>
      <c r="X43" s="2"/>
      <c r="Y43" s="2"/>
      <c r="Z43" s="118"/>
      <c r="AA43" s="2"/>
      <c r="AB43" s="2"/>
      <c r="AC43" s="118"/>
      <c r="AD43" s="2"/>
      <c r="AE43" s="2"/>
      <c r="AF43" s="118"/>
      <c r="AG43" s="2"/>
      <c r="AH43" s="119"/>
      <c r="AI43" s="119"/>
      <c r="AJ43" s="119"/>
      <c r="AK43" s="2"/>
      <c r="AL43" s="2"/>
      <c r="AM43" s="2"/>
      <c r="AN43" s="1"/>
    </row>
    <row r="44" ht="13.5" customHeight="1">
      <c r="A44" s="1"/>
      <c r="B44" s="2"/>
      <c r="C44" s="2"/>
      <c r="D44" s="2"/>
      <c r="E44" s="118"/>
      <c r="F44" s="2"/>
      <c r="G44" s="2"/>
      <c r="H44" s="118"/>
      <c r="I44" s="2"/>
      <c r="J44" s="2"/>
      <c r="K44" s="118"/>
      <c r="L44" s="2"/>
      <c r="M44" s="2"/>
      <c r="N44" s="118"/>
      <c r="O44" s="2"/>
      <c r="P44" s="2"/>
      <c r="Q44" s="118"/>
      <c r="R44" s="2"/>
      <c r="S44" s="2"/>
      <c r="T44" s="118"/>
      <c r="U44" s="2"/>
      <c r="V44" s="2"/>
      <c r="W44" s="118"/>
      <c r="X44" s="2"/>
      <c r="Y44" s="2"/>
      <c r="Z44" s="118"/>
      <c r="AA44" s="2"/>
      <c r="AB44" s="2"/>
      <c r="AC44" s="118"/>
      <c r="AD44" s="2"/>
      <c r="AE44" s="2"/>
      <c r="AF44" s="118"/>
      <c r="AG44" s="2"/>
      <c r="AH44" s="2"/>
      <c r="AI44" s="2"/>
      <c r="AJ44" s="2"/>
      <c r="AK44" s="2"/>
      <c r="AL44" s="120"/>
      <c r="AM44" s="2"/>
      <c r="AN44" s="1"/>
    </row>
    <row r="45" ht="13.5" customHeight="1">
      <c r="A45" s="1"/>
      <c r="B45" s="1"/>
      <c r="C45" s="1"/>
      <c r="D45" s="1"/>
      <c r="E45" s="121"/>
      <c r="F45" s="1"/>
      <c r="G45" s="1"/>
      <c r="H45" s="121"/>
      <c r="I45" s="1"/>
      <c r="J45" s="1"/>
      <c r="K45" s="121"/>
      <c r="L45" s="1"/>
      <c r="M45" s="1"/>
      <c r="N45" s="121"/>
      <c r="O45" s="1"/>
      <c r="P45" s="1"/>
      <c r="Q45" s="121"/>
      <c r="R45" s="1"/>
      <c r="S45" s="1"/>
      <c r="T45" s="121"/>
      <c r="U45" s="1"/>
      <c r="V45" s="1"/>
      <c r="W45" s="121"/>
      <c r="X45" s="1"/>
      <c r="Y45" s="1"/>
      <c r="Z45" s="121"/>
      <c r="AA45" s="1"/>
      <c r="AB45" s="1"/>
      <c r="AC45" s="121"/>
      <c r="AD45" s="1"/>
      <c r="AE45" s="1"/>
      <c r="AF45" s="121"/>
      <c r="AG45" s="1"/>
      <c r="AH45" s="1"/>
      <c r="AI45" s="1"/>
      <c r="AJ45" s="1"/>
      <c r="AK45" s="1"/>
      <c r="AL45" s="1"/>
      <c r="AM45" s="1"/>
      <c r="AN45" s="1"/>
    </row>
    <row r="46" ht="13.5" customHeight="1">
      <c r="A46" s="1"/>
      <c r="B46" s="1"/>
      <c r="C46" s="1"/>
      <c r="D46" s="1"/>
      <c r="E46" s="121"/>
      <c r="F46" s="1"/>
      <c r="G46" s="1"/>
      <c r="H46" s="121"/>
      <c r="I46" s="1"/>
      <c r="J46" s="1"/>
      <c r="K46" s="121"/>
      <c r="L46" s="1"/>
      <c r="M46" s="1"/>
      <c r="N46" s="121"/>
      <c r="O46" s="1"/>
      <c r="P46" s="1"/>
      <c r="Q46" s="121"/>
      <c r="R46" s="1"/>
      <c r="S46" s="1"/>
      <c r="T46" s="121"/>
      <c r="U46" s="1"/>
      <c r="V46" s="1"/>
      <c r="W46" s="121"/>
      <c r="X46" s="1"/>
      <c r="Y46" s="1"/>
      <c r="Z46" s="121"/>
      <c r="AA46" s="1"/>
      <c r="AB46" s="1"/>
      <c r="AC46" s="121"/>
      <c r="AD46" s="1"/>
      <c r="AE46" s="1"/>
      <c r="AF46" s="121"/>
      <c r="AG46" s="1"/>
      <c r="AH46" s="1"/>
      <c r="AI46" s="1"/>
      <c r="AJ46" s="1"/>
      <c r="AK46" s="1"/>
      <c r="AL46" s="1"/>
      <c r="AM46" s="1"/>
      <c r="AN46" s="1"/>
    </row>
    <row r="47" ht="13.5" customHeight="1">
      <c r="A47" s="1"/>
      <c r="B47" s="1"/>
      <c r="C47" s="1"/>
      <c r="D47" s="1"/>
      <c r="E47" s="121"/>
      <c r="F47" s="1"/>
      <c r="G47" s="1"/>
      <c r="H47" s="121"/>
      <c r="I47" s="1"/>
      <c r="J47" s="1"/>
      <c r="K47" s="121"/>
      <c r="L47" s="1"/>
      <c r="M47" s="1"/>
      <c r="N47" s="121"/>
      <c r="O47" s="1"/>
      <c r="P47" s="1"/>
      <c r="Q47" s="121"/>
      <c r="R47" s="1"/>
      <c r="S47" s="1"/>
      <c r="T47" s="121"/>
      <c r="U47" s="1"/>
      <c r="V47" s="1"/>
      <c r="W47" s="121"/>
      <c r="X47" s="1"/>
      <c r="Y47" s="1"/>
      <c r="Z47" s="121"/>
      <c r="AA47" s="1"/>
      <c r="AB47" s="1"/>
      <c r="AC47" s="121"/>
      <c r="AD47" s="1"/>
      <c r="AE47" s="1"/>
      <c r="AF47" s="121"/>
      <c r="AG47" s="1"/>
      <c r="AH47" s="1"/>
      <c r="AI47" s="1"/>
      <c r="AJ47" s="1"/>
      <c r="AK47" s="1"/>
      <c r="AL47" s="1"/>
      <c r="AM47" s="1"/>
      <c r="AN47" s="1"/>
    </row>
    <row r="48" ht="13.5" customHeight="1">
      <c r="A48" s="1"/>
      <c r="B48" s="1"/>
      <c r="C48" s="1"/>
      <c r="D48" s="1"/>
      <c r="E48" s="121"/>
      <c r="F48" s="1"/>
      <c r="G48" s="1"/>
      <c r="H48" s="121"/>
      <c r="I48" s="1"/>
      <c r="J48" s="1"/>
      <c r="K48" s="121"/>
      <c r="L48" s="1"/>
      <c r="M48" s="1"/>
      <c r="N48" s="121"/>
      <c r="O48" s="1"/>
      <c r="P48" s="1"/>
      <c r="Q48" s="121"/>
      <c r="R48" s="1"/>
      <c r="S48" s="1"/>
      <c r="T48" s="121"/>
      <c r="U48" s="1"/>
      <c r="V48" s="1"/>
      <c r="W48" s="121"/>
      <c r="X48" s="1"/>
      <c r="Y48" s="1"/>
      <c r="Z48" s="121"/>
      <c r="AA48" s="1"/>
      <c r="AB48" s="1"/>
      <c r="AC48" s="121"/>
      <c r="AD48" s="1"/>
      <c r="AE48" s="1"/>
      <c r="AF48" s="121"/>
      <c r="AG48" s="1"/>
      <c r="AH48" s="1"/>
      <c r="AI48" s="1"/>
      <c r="AJ48" s="1"/>
      <c r="AK48" s="1"/>
      <c r="AL48" s="1"/>
      <c r="AM48" s="1"/>
      <c r="AN48" s="1"/>
    </row>
    <row r="49" ht="13.5" customHeight="1">
      <c r="A49" s="1"/>
      <c r="B49" s="1"/>
      <c r="C49" s="1"/>
      <c r="D49" s="1"/>
      <c r="E49" s="121"/>
      <c r="F49" s="1"/>
      <c r="G49" s="1"/>
      <c r="H49" s="121"/>
      <c r="I49" s="1"/>
      <c r="J49" s="1"/>
      <c r="K49" s="121"/>
      <c r="L49" s="1"/>
      <c r="M49" s="1"/>
      <c r="N49" s="121"/>
      <c r="O49" s="1"/>
      <c r="P49" s="1"/>
      <c r="Q49" s="121"/>
      <c r="R49" s="1"/>
      <c r="S49" s="1"/>
      <c r="T49" s="121"/>
      <c r="U49" s="1"/>
      <c r="V49" s="1"/>
      <c r="W49" s="121"/>
      <c r="X49" s="1"/>
      <c r="Y49" s="1"/>
      <c r="Z49" s="121"/>
      <c r="AA49" s="1"/>
      <c r="AB49" s="1"/>
      <c r="AC49" s="121"/>
      <c r="AD49" s="1"/>
      <c r="AE49" s="1"/>
      <c r="AF49" s="121"/>
      <c r="AG49" s="1"/>
      <c r="AH49" s="1"/>
      <c r="AI49" s="1"/>
      <c r="AJ49" s="1"/>
      <c r="AK49" s="1"/>
      <c r="AL49" s="1"/>
      <c r="AM49" s="1"/>
      <c r="AN49" s="1"/>
    </row>
    <row r="50" ht="13.5" customHeight="1">
      <c r="A50" s="1"/>
      <c r="B50" s="1"/>
      <c r="C50" s="1"/>
      <c r="D50" s="1"/>
      <c r="E50" s="121"/>
      <c r="F50" s="1"/>
      <c r="G50" s="1"/>
      <c r="H50" s="121"/>
      <c r="I50" s="1"/>
      <c r="J50" s="1"/>
      <c r="K50" s="121"/>
      <c r="L50" s="1"/>
      <c r="M50" s="1"/>
      <c r="N50" s="121"/>
      <c r="O50" s="1"/>
      <c r="P50" s="1"/>
      <c r="Q50" s="121"/>
      <c r="R50" s="1"/>
      <c r="S50" s="1"/>
      <c r="T50" s="121"/>
      <c r="U50" s="1"/>
      <c r="V50" s="1"/>
      <c r="W50" s="121"/>
      <c r="X50" s="1"/>
      <c r="Y50" s="1"/>
      <c r="Z50" s="121"/>
      <c r="AA50" s="1"/>
      <c r="AB50" s="1"/>
      <c r="AC50" s="121"/>
      <c r="AD50" s="1"/>
      <c r="AE50" s="1"/>
      <c r="AF50" s="121"/>
      <c r="AG50" s="1"/>
      <c r="AH50" s="1"/>
      <c r="AI50" s="1"/>
      <c r="AJ50" s="1"/>
      <c r="AK50" s="1"/>
      <c r="AL50" s="1"/>
      <c r="AM50" s="1"/>
      <c r="AN50" s="1"/>
    </row>
    <row r="51" ht="13.5" customHeight="1">
      <c r="A51" s="1"/>
      <c r="B51" s="1"/>
      <c r="C51" s="1"/>
      <c r="D51" s="1"/>
      <c r="E51" s="121"/>
      <c r="F51" s="1"/>
      <c r="G51" s="1"/>
      <c r="H51" s="121"/>
      <c r="I51" s="1"/>
      <c r="J51" s="1"/>
      <c r="K51" s="121"/>
      <c r="L51" s="1"/>
      <c r="M51" s="1"/>
      <c r="N51" s="121"/>
      <c r="O51" s="1"/>
      <c r="P51" s="1"/>
      <c r="Q51" s="121"/>
      <c r="R51" s="1"/>
      <c r="S51" s="1"/>
      <c r="T51" s="121"/>
      <c r="U51" s="1"/>
      <c r="V51" s="1"/>
      <c r="W51" s="121"/>
      <c r="X51" s="1"/>
      <c r="Y51" s="1"/>
      <c r="Z51" s="121"/>
      <c r="AA51" s="1"/>
      <c r="AB51" s="1"/>
      <c r="AC51" s="121"/>
      <c r="AD51" s="1"/>
      <c r="AE51" s="1"/>
      <c r="AF51" s="121"/>
      <c r="AG51" s="1"/>
      <c r="AH51" s="1"/>
      <c r="AI51" s="1"/>
      <c r="AJ51" s="1"/>
      <c r="AK51" s="1"/>
      <c r="AL51" s="1"/>
      <c r="AM51" s="1"/>
      <c r="AN51" s="1"/>
    </row>
    <row r="52" ht="13.5" customHeight="1">
      <c r="A52" s="1"/>
      <c r="B52" s="1"/>
      <c r="C52" s="1"/>
      <c r="D52" s="1"/>
      <c r="E52" s="121"/>
      <c r="F52" s="1"/>
      <c r="G52" s="1"/>
      <c r="H52" s="121"/>
      <c r="I52" s="1"/>
      <c r="J52" s="1"/>
      <c r="K52" s="121"/>
      <c r="L52" s="1"/>
      <c r="M52" s="1"/>
      <c r="N52" s="121"/>
      <c r="O52" s="1"/>
      <c r="P52" s="1"/>
      <c r="Q52" s="121"/>
      <c r="R52" s="1"/>
      <c r="S52" s="1"/>
      <c r="T52" s="121"/>
      <c r="U52" s="1"/>
      <c r="V52" s="1"/>
      <c r="W52" s="121"/>
      <c r="X52" s="1"/>
      <c r="Y52" s="1"/>
      <c r="Z52" s="121"/>
      <c r="AA52" s="1"/>
      <c r="AB52" s="1"/>
      <c r="AC52" s="121"/>
      <c r="AD52" s="1"/>
      <c r="AE52" s="1"/>
      <c r="AF52" s="121"/>
      <c r="AG52" s="1"/>
      <c r="AH52" s="1"/>
      <c r="AI52" s="1"/>
      <c r="AJ52" s="1"/>
      <c r="AK52" s="1"/>
      <c r="AL52" s="1"/>
      <c r="AM52" s="1"/>
      <c r="AN52" s="1"/>
    </row>
    <row r="53" ht="13.5" customHeight="1">
      <c r="A53" s="1"/>
      <c r="B53" s="1"/>
      <c r="C53" s="1"/>
      <c r="D53" s="1"/>
      <c r="E53" s="121"/>
      <c r="F53" s="1"/>
      <c r="G53" s="1"/>
      <c r="H53" s="121"/>
      <c r="I53" s="1"/>
      <c r="J53" s="1"/>
      <c r="K53" s="121"/>
      <c r="L53" s="1"/>
      <c r="M53" s="1"/>
      <c r="N53" s="121"/>
      <c r="O53" s="1"/>
      <c r="P53" s="1"/>
      <c r="Q53" s="121"/>
      <c r="R53" s="1"/>
      <c r="S53" s="1"/>
      <c r="T53" s="121"/>
      <c r="U53" s="1"/>
      <c r="V53" s="1"/>
      <c r="W53" s="121"/>
      <c r="X53" s="1"/>
      <c r="Y53" s="1"/>
      <c r="Z53" s="121"/>
      <c r="AA53" s="1"/>
      <c r="AB53" s="1"/>
      <c r="AC53" s="121"/>
      <c r="AD53" s="1"/>
      <c r="AE53" s="1"/>
      <c r="AF53" s="121"/>
      <c r="AG53" s="1"/>
      <c r="AH53" s="1"/>
      <c r="AI53" s="1"/>
      <c r="AJ53" s="1"/>
      <c r="AK53" s="1"/>
      <c r="AL53" s="1"/>
      <c r="AM53" s="1"/>
      <c r="AN53" s="1"/>
    </row>
    <row r="54" ht="13.5" customHeight="1">
      <c r="A54" s="1"/>
      <c r="B54" s="1"/>
      <c r="C54" s="1"/>
      <c r="D54" s="1"/>
      <c r="E54" s="121"/>
      <c r="F54" s="1"/>
      <c r="G54" s="1"/>
      <c r="H54" s="121"/>
      <c r="I54" s="1"/>
      <c r="J54" s="1"/>
      <c r="K54" s="121"/>
      <c r="L54" s="1"/>
      <c r="M54" s="1"/>
      <c r="N54" s="121"/>
      <c r="O54" s="1"/>
      <c r="P54" s="1"/>
      <c r="Q54" s="121"/>
      <c r="R54" s="1"/>
      <c r="S54" s="1"/>
      <c r="T54" s="121"/>
      <c r="U54" s="1"/>
      <c r="V54" s="1"/>
      <c r="W54" s="121"/>
      <c r="X54" s="1"/>
      <c r="Y54" s="1"/>
      <c r="Z54" s="121"/>
      <c r="AA54" s="1"/>
      <c r="AB54" s="1"/>
      <c r="AC54" s="121"/>
      <c r="AD54" s="1"/>
      <c r="AE54" s="1"/>
      <c r="AF54" s="121"/>
      <c r="AG54" s="1"/>
      <c r="AH54" s="1"/>
      <c r="AI54" s="1"/>
      <c r="AJ54" s="1"/>
      <c r="AK54" s="1"/>
      <c r="AL54" s="1"/>
      <c r="AM54" s="1"/>
      <c r="AN54" s="1"/>
    </row>
    <row r="55" ht="13.5" customHeight="1">
      <c r="A55" s="1"/>
      <c r="B55" s="1"/>
      <c r="C55" s="1"/>
      <c r="D55" s="1"/>
      <c r="E55" s="121"/>
      <c r="F55" s="1"/>
      <c r="G55" s="1"/>
      <c r="H55" s="121"/>
      <c r="I55" s="1"/>
      <c r="J55" s="1"/>
      <c r="K55" s="121"/>
      <c r="L55" s="1"/>
      <c r="M55" s="1"/>
      <c r="N55" s="121"/>
      <c r="O55" s="1"/>
      <c r="P55" s="1"/>
      <c r="Q55" s="121"/>
      <c r="R55" s="1"/>
      <c r="S55" s="1"/>
      <c r="T55" s="121"/>
      <c r="U55" s="1"/>
      <c r="V55" s="1"/>
      <c r="W55" s="121"/>
      <c r="X55" s="1"/>
      <c r="Y55" s="1"/>
      <c r="Z55" s="121"/>
      <c r="AA55" s="1"/>
      <c r="AB55" s="1"/>
      <c r="AC55" s="121"/>
      <c r="AD55" s="1"/>
      <c r="AE55" s="1"/>
      <c r="AF55" s="121"/>
      <c r="AG55" s="1"/>
      <c r="AH55" s="1"/>
      <c r="AI55" s="1"/>
      <c r="AJ55" s="1"/>
      <c r="AK55" s="1"/>
      <c r="AL55" s="1"/>
      <c r="AM55" s="1"/>
      <c r="AN55" s="1"/>
    </row>
    <row r="56" ht="13.5" customHeight="1">
      <c r="A56" s="1"/>
      <c r="B56" s="1"/>
      <c r="C56" s="1"/>
      <c r="D56" s="1"/>
      <c r="E56" s="121"/>
      <c r="F56" s="1"/>
      <c r="G56" s="1"/>
      <c r="H56" s="121"/>
      <c r="I56" s="1"/>
      <c r="J56" s="1"/>
      <c r="K56" s="121"/>
      <c r="L56" s="1"/>
      <c r="M56" s="1"/>
      <c r="N56" s="121"/>
      <c r="O56" s="1"/>
      <c r="P56" s="1"/>
      <c r="Q56" s="121"/>
      <c r="R56" s="1"/>
      <c r="S56" s="1"/>
      <c r="T56" s="121"/>
      <c r="U56" s="1"/>
      <c r="V56" s="1"/>
      <c r="W56" s="121"/>
      <c r="X56" s="1"/>
      <c r="Y56" s="1"/>
      <c r="Z56" s="121"/>
      <c r="AA56" s="1"/>
      <c r="AB56" s="1"/>
      <c r="AC56" s="121"/>
      <c r="AD56" s="1"/>
      <c r="AE56" s="1"/>
      <c r="AF56" s="121"/>
      <c r="AG56" s="1"/>
      <c r="AH56" s="1"/>
      <c r="AI56" s="1"/>
      <c r="AJ56" s="1"/>
      <c r="AK56" s="1"/>
      <c r="AL56" s="1"/>
      <c r="AM56" s="1"/>
      <c r="AN56" s="1"/>
    </row>
    <row r="57" ht="13.5" customHeight="1">
      <c r="A57" s="1"/>
      <c r="B57" s="1"/>
      <c r="C57" s="1"/>
      <c r="D57" s="1"/>
      <c r="E57" s="121"/>
      <c r="F57" s="1"/>
      <c r="G57" s="1"/>
      <c r="H57" s="121"/>
      <c r="I57" s="1"/>
      <c r="J57" s="1"/>
      <c r="K57" s="121"/>
      <c r="L57" s="1"/>
      <c r="M57" s="1"/>
      <c r="N57" s="121"/>
      <c r="O57" s="1"/>
      <c r="P57" s="1"/>
      <c r="Q57" s="121"/>
      <c r="R57" s="1"/>
      <c r="S57" s="1"/>
      <c r="T57" s="121"/>
      <c r="U57" s="1"/>
      <c r="V57" s="1"/>
      <c r="W57" s="121"/>
      <c r="X57" s="1"/>
      <c r="Y57" s="1"/>
      <c r="Z57" s="121"/>
      <c r="AA57" s="1"/>
      <c r="AB57" s="1"/>
      <c r="AC57" s="121"/>
      <c r="AD57" s="1"/>
      <c r="AE57" s="1"/>
      <c r="AF57" s="121"/>
      <c r="AG57" s="1"/>
      <c r="AH57" s="1"/>
      <c r="AI57" s="1"/>
      <c r="AJ57" s="1"/>
      <c r="AK57" s="1"/>
      <c r="AL57" s="1"/>
      <c r="AM57" s="1"/>
      <c r="AN57" s="1"/>
    </row>
    <row r="58" ht="13.5" customHeight="1">
      <c r="A58" s="1"/>
      <c r="B58" s="1"/>
      <c r="C58" s="1"/>
      <c r="D58" s="1"/>
      <c r="E58" s="121"/>
      <c r="F58" s="1"/>
      <c r="G58" s="1"/>
      <c r="H58" s="121"/>
      <c r="I58" s="1"/>
      <c r="J58" s="1"/>
      <c r="K58" s="121"/>
      <c r="L58" s="1"/>
      <c r="M58" s="1"/>
      <c r="N58" s="121"/>
      <c r="O58" s="1"/>
      <c r="P58" s="1"/>
      <c r="Q58" s="121"/>
      <c r="R58" s="1"/>
      <c r="S58" s="1"/>
      <c r="T58" s="121"/>
      <c r="U58" s="1"/>
      <c r="V58" s="1"/>
      <c r="W58" s="121"/>
      <c r="X58" s="1"/>
      <c r="Y58" s="1"/>
      <c r="Z58" s="121"/>
      <c r="AA58" s="1"/>
      <c r="AB58" s="1"/>
      <c r="AC58" s="121"/>
      <c r="AD58" s="1"/>
      <c r="AE58" s="1"/>
      <c r="AF58" s="121"/>
      <c r="AG58" s="1"/>
      <c r="AH58" s="1"/>
      <c r="AI58" s="1"/>
      <c r="AJ58" s="1"/>
      <c r="AK58" s="1"/>
      <c r="AL58" s="1"/>
      <c r="AM58" s="1"/>
      <c r="AN58" s="1"/>
    </row>
    <row r="59" ht="13.5" customHeight="1">
      <c r="A59" s="1"/>
      <c r="B59" s="1"/>
      <c r="C59" s="1"/>
      <c r="D59" s="1"/>
      <c r="E59" s="121"/>
      <c r="F59" s="1"/>
      <c r="G59" s="1"/>
      <c r="H59" s="121"/>
      <c r="I59" s="1"/>
      <c r="J59" s="1"/>
      <c r="K59" s="121"/>
      <c r="L59" s="1"/>
      <c r="M59" s="1"/>
      <c r="N59" s="121"/>
      <c r="O59" s="1"/>
      <c r="P59" s="1"/>
      <c r="Q59" s="121"/>
      <c r="R59" s="1"/>
      <c r="S59" s="1"/>
      <c r="T59" s="121"/>
      <c r="U59" s="1"/>
      <c r="V59" s="1"/>
      <c r="W59" s="121"/>
      <c r="X59" s="1"/>
      <c r="Y59" s="1"/>
      <c r="Z59" s="121"/>
      <c r="AA59" s="1"/>
      <c r="AB59" s="1"/>
      <c r="AC59" s="121"/>
      <c r="AD59" s="1"/>
      <c r="AE59" s="1"/>
      <c r="AF59" s="121"/>
      <c r="AG59" s="1"/>
      <c r="AH59" s="1"/>
      <c r="AI59" s="1"/>
      <c r="AJ59" s="1"/>
      <c r="AK59" s="1"/>
      <c r="AL59" s="1"/>
      <c r="AM59" s="1"/>
      <c r="AN59" s="1"/>
    </row>
    <row r="60" ht="13.5" customHeight="1">
      <c r="A60" s="1"/>
      <c r="B60" s="1"/>
      <c r="C60" s="1"/>
      <c r="D60" s="1"/>
      <c r="E60" s="121"/>
      <c r="F60" s="1"/>
      <c r="G60" s="1"/>
      <c r="H60" s="121"/>
      <c r="I60" s="1"/>
      <c r="J60" s="1"/>
      <c r="K60" s="121"/>
      <c r="L60" s="1"/>
      <c r="M60" s="1"/>
      <c r="N60" s="121"/>
      <c r="O60" s="1"/>
      <c r="P60" s="1"/>
      <c r="Q60" s="121"/>
      <c r="R60" s="1"/>
      <c r="S60" s="1"/>
      <c r="T60" s="121"/>
      <c r="U60" s="1"/>
      <c r="V60" s="1"/>
      <c r="W60" s="121"/>
      <c r="X60" s="1"/>
      <c r="Y60" s="1"/>
      <c r="Z60" s="121"/>
      <c r="AA60" s="1"/>
      <c r="AB60" s="1"/>
      <c r="AC60" s="121"/>
      <c r="AD60" s="1"/>
      <c r="AE60" s="1"/>
      <c r="AF60" s="121"/>
      <c r="AG60" s="1"/>
      <c r="AH60" s="1"/>
      <c r="AI60" s="1"/>
      <c r="AJ60" s="1"/>
      <c r="AK60" s="1"/>
      <c r="AL60" s="1"/>
      <c r="AM60" s="1"/>
      <c r="AN60" s="1"/>
    </row>
    <row r="61" ht="13.5" customHeight="1">
      <c r="A61" s="1"/>
      <c r="B61" s="1"/>
      <c r="C61" s="1"/>
      <c r="D61" s="1"/>
      <c r="E61" s="121"/>
      <c r="F61" s="1"/>
      <c r="G61" s="1"/>
      <c r="H61" s="121"/>
      <c r="I61" s="1"/>
      <c r="J61" s="1"/>
      <c r="K61" s="121"/>
      <c r="L61" s="1"/>
      <c r="M61" s="1"/>
      <c r="N61" s="121"/>
      <c r="O61" s="1"/>
      <c r="P61" s="1"/>
      <c r="Q61" s="121"/>
      <c r="R61" s="1"/>
      <c r="S61" s="1"/>
      <c r="T61" s="121"/>
      <c r="U61" s="1"/>
      <c r="V61" s="1"/>
      <c r="W61" s="121"/>
      <c r="X61" s="1"/>
      <c r="Y61" s="1"/>
      <c r="Z61" s="121"/>
      <c r="AA61" s="1"/>
      <c r="AB61" s="1"/>
      <c r="AC61" s="121"/>
      <c r="AD61" s="1"/>
      <c r="AE61" s="1"/>
      <c r="AF61" s="121"/>
      <c r="AG61" s="1"/>
      <c r="AH61" s="1"/>
      <c r="AI61" s="1"/>
      <c r="AJ61" s="1"/>
      <c r="AK61" s="1"/>
      <c r="AL61" s="1"/>
      <c r="AM61" s="1"/>
      <c r="AN61" s="1"/>
    </row>
    <row r="62" ht="13.5" customHeight="1">
      <c r="A62" s="1"/>
      <c r="B62" s="1"/>
      <c r="C62" s="1"/>
      <c r="D62" s="1"/>
      <c r="E62" s="121"/>
      <c r="F62" s="1"/>
      <c r="G62" s="1"/>
      <c r="H62" s="121"/>
      <c r="I62" s="1"/>
      <c r="J62" s="1"/>
      <c r="K62" s="121"/>
      <c r="L62" s="1"/>
      <c r="M62" s="1"/>
      <c r="N62" s="121"/>
      <c r="O62" s="1"/>
      <c r="P62" s="1"/>
      <c r="Q62" s="121"/>
      <c r="R62" s="1"/>
      <c r="S62" s="1"/>
      <c r="T62" s="121"/>
      <c r="U62" s="1"/>
      <c r="V62" s="1"/>
      <c r="W62" s="121"/>
      <c r="X62" s="1"/>
      <c r="Y62" s="1"/>
      <c r="Z62" s="121"/>
      <c r="AA62" s="1"/>
      <c r="AB62" s="1"/>
      <c r="AC62" s="121"/>
      <c r="AD62" s="1"/>
      <c r="AE62" s="1"/>
      <c r="AF62" s="121"/>
      <c r="AG62" s="1"/>
      <c r="AH62" s="1"/>
      <c r="AI62" s="1"/>
      <c r="AJ62" s="1"/>
      <c r="AK62" s="1"/>
      <c r="AL62" s="1"/>
      <c r="AM62" s="1"/>
      <c r="AN62" s="1"/>
    </row>
    <row r="63" ht="13.5" customHeight="1">
      <c r="A63" s="1"/>
      <c r="B63" s="1"/>
      <c r="C63" s="1"/>
      <c r="D63" s="1"/>
      <c r="E63" s="121"/>
      <c r="F63" s="1"/>
      <c r="G63" s="1"/>
      <c r="H63" s="121"/>
      <c r="I63" s="1"/>
      <c r="J63" s="1"/>
      <c r="K63" s="121"/>
      <c r="L63" s="1"/>
      <c r="M63" s="1"/>
      <c r="N63" s="121"/>
      <c r="O63" s="1"/>
      <c r="P63" s="1"/>
      <c r="Q63" s="121"/>
      <c r="R63" s="1"/>
      <c r="S63" s="1"/>
      <c r="T63" s="121"/>
      <c r="U63" s="1"/>
      <c r="V63" s="1"/>
      <c r="W63" s="121"/>
      <c r="X63" s="1"/>
      <c r="Y63" s="1"/>
      <c r="Z63" s="121"/>
      <c r="AA63" s="1"/>
      <c r="AB63" s="1"/>
      <c r="AC63" s="121"/>
      <c r="AD63" s="1"/>
      <c r="AE63" s="1"/>
      <c r="AF63" s="121"/>
      <c r="AG63" s="1"/>
      <c r="AH63" s="1"/>
      <c r="AI63" s="1"/>
      <c r="AJ63" s="1"/>
      <c r="AK63" s="1"/>
      <c r="AL63" s="1"/>
      <c r="AM63" s="1"/>
      <c r="AN63" s="1"/>
    </row>
    <row r="64" ht="13.5" customHeight="1">
      <c r="A64" s="1"/>
      <c r="B64" s="1"/>
      <c r="C64" s="1"/>
      <c r="D64" s="1"/>
      <c r="E64" s="121"/>
      <c r="F64" s="1"/>
      <c r="G64" s="1"/>
      <c r="H64" s="121"/>
      <c r="I64" s="1"/>
      <c r="J64" s="1"/>
      <c r="K64" s="121"/>
      <c r="L64" s="1"/>
      <c r="M64" s="1"/>
      <c r="N64" s="121"/>
      <c r="O64" s="1"/>
      <c r="P64" s="1"/>
      <c r="Q64" s="121"/>
      <c r="R64" s="1"/>
      <c r="S64" s="1"/>
      <c r="T64" s="121"/>
      <c r="U64" s="1"/>
      <c r="V64" s="1"/>
      <c r="W64" s="121"/>
      <c r="X64" s="1"/>
      <c r="Y64" s="1"/>
      <c r="Z64" s="121"/>
      <c r="AA64" s="1"/>
      <c r="AB64" s="1"/>
      <c r="AC64" s="121"/>
      <c r="AD64" s="1"/>
      <c r="AE64" s="1"/>
      <c r="AF64" s="121"/>
      <c r="AG64" s="1"/>
      <c r="AH64" s="1"/>
      <c r="AI64" s="1"/>
      <c r="AJ64" s="1"/>
      <c r="AK64" s="1"/>
      <c r="AL64" s="1"/>
      <c r="AM64" s="1"/>
      <c r="AN64" s="1"/>
    </row>
    <row r="65" ht="13.5" customHeight="1">
      <c r="A65" s="1"/>
      <c r="B65" s="1"/>
      <c r="C65" s="1"/>
      <c r="D65" s="1"/>
      <c r="E65" s="121"/>
      <c r="F65" s="1"/>
      <c r="G65" s="1"/>
      <c r="H65" s="121"/>
      <c r="I65" s="1"/>
      <c r="J65" s="1"/>
      <c r="K65" s="121"/>
      <c r="L65" s="1"/>
      <c r="M65" s="1"/>
      <c r="N65" s="121"/>
      <c r="O65" s="1"/>
      <c r="P65" s="1"/>
      <c r="Q65" s="121"/>
      <c r="R65" s="1"/>
      <c r="S65" s="1"/>
      <c r="T65" s="121"/>
      <c r="U65" s="1"/>
      <c r="V65" s="1"/>
      <c r="W65" s="121"/>
      <c r="X65" s="1"/>
      <c r="Y65" s="1"/>
      <c r="Z65" s="121"/>
      <c r="AA65" s="1"/>
      <c r="AB65" s="1"/>
      <c r="AC65" s="121"/>
      <c r="AD65" s="1"/>
      <c r="AE65" s="1"/>
      <c r="AF65" s="121"/>
      <c r="AG65" s="1"/>
      <c r="AH65" s="1"/>
      <c r="AI65" s="1"/>
      <c r="AJ65" s="1"/>
      <c r="AK65" s="1"/>
      <c r="AL65" s="1"/>
      <c r="AM65" s="1"/>
      <c r="AN65" s="1"/>
    </row>
    <row r="66" ht="13.5" customHeight="1">
      <c r="A66" s="1"/>
      <c r="B66" s="1"/>
      <c r="C66" s="1"/>
      <c r="D66" s="1"/>
      <c r="E66" s="121"/>
      <c r="F66" s="1"/>
      <c r="G66" s="1"/>
      <c r="H66" s="121"/>
      <c r="I66" s="1"/>
      <c r="J66" s="1"/>
      <c r="K66" s="121"/>
      <c r="L66" s="1"/>
      <c r="M66" s="1"/>
      <c r="N66" s="121"/>
      <c r="O66" s="1"/>
      <c r="P66" s="1"/>
      <c r="Q66" s="121"/>
      <c r="R66" s="1"/>
      <c r="S66" s="1"/>
      <c r="T66" s="121"/>
      <c r="U66" s="1"/>
      <c r="V66" s="1"/>
      <c r="W66" s="121"/>
      <c r="X66" s="1"/>
      <c r="Y66" s="1"/>
      <c r="Z66" s="121"/>
      <c r="AA66" s="1"/>
      <c r="AB66" s="1"/>
      <c r="AC66" s="121"/>
      <c r="AD66" s="1"/>
      <c r="AE66" s="1"/>
      <c r="AF66" s="121"/>
      <c r="AG66" s="1"/>
      <c r="AH66" s="1"/>
      <c r="AI66" s="1"/>
      <c r="AJ66" s="1"/>
      <c r="AK66" s="1"/>
      <c r="AL66" s="1"/>
      <c r="AM66" s="1"/>
      <c r="AN66" s="1"/>
    </row>
    <row r="67" ht="13.5" customHeight="1">
      <c r="A67" s="1"/>
      <c r="B67" s="1"/>
      <c r="C67" s="1"/>
      <c r="D67" s="1"/>
      <c r="E67" s="121"/>
      <c r="F67" s="1"/>
      <c r="G67" s="1"/>
      <c r="H67" s="121"/>
      <c r="I67" s="1"/>
      <c r="J67" s="1"/>
      <c r="K67" s="121"/>
      <c r="L67" s="1"/>
      <c r="M67" s="1"/>
      <c r="N67" s="121"/>
      <c r="O67" s="1"/>
      <c r="P67" s="1"/>
      <c r="Q67" s="121"/>
      <c r="R67" s="1"/>
      <c r="S67" s="1"/>
      <c r="T67" s="121"/>
      <c r="U67" s="1"/>
      <c r="V67" s="1"/>
      <c r="W67" s="121"/>
      <c r="X67" s="1"/>
      <c r="Y67" s="1"/>
      <c r="Z67" s="121"/>
      <c r="AA67" s="1"/>
      <c r="AB67" s="1"/>
      <c r="AC67" s="121"/>
      <c r="AD67" s="1"/>
      <c r="AE67" s="1"/>
      <c r="AF67" s="121"/>
      <c r="AG67" s="1"/>
      <c r="AH67" s="1"/>
      <c r="AI67" s="1"/>
      <c r="AJ67" s="1"/>
      <c r="AK67" s="1"/>
      <c r="AL67" s="1"/>
      <c r="AM67" s="1"/>
      <c r="AN67" s="1"/>
    </row>
    <row r="68" ht="13.5" customHeight="1">
      <c r="A68" s="1"/>
      <c r="B68" s="1"/>
      <c r="C68" s="1"/>
      <c r="D68" s="1"/>
      <c r="E68" s="121"/>
      <c r="F68" s="1"/>
      <c r="G68" s="1"/>
      <c r="H68" s="121"/>
      <c r="I68" s="1"/>
      <c r="J68" s="1"/>
      <c r="K68" s="121"/>
      <c r="L68" s="1"/>
      <c r="M68" s="1"/>
      <c r="N68" s="121"/>
      <c r="O68" s="1"/>
      <c r="P68" s="1"/>
      <c r="Q68" s="121"/>
      <c r="R68" s="1"/>
      <c r="S68" s="1"/>
      <c r="T68" s="121"/>
      <c r="U68" s="1"/>
      <c r="V68" s="1"/>
      <c r="W68" s="121"/>
      <c r="X68" s="1"/>
      <c r="Y68" s="1"/>
      <c r="Z68" s="121"/>
      <c r="AA68" s="1"/>
      <c r="AB68" s="1"/>
      <c r="AC68" s="121"/>
      <c r="AD68" s="1"/>
      <c r="AE68" s="1"/>
      <c r="AF68" s="121"/>
      <c r="AG68" s="1"/>
      <c r="AH68" s="1"/>
      <c r="AI68" s="1"/>
      <c r="AJ68" s="1"/>
      <c r="AK68" s="1"/>
      <c r="AL68" s="1"/>
      <c r="AM68" s="1"/>
      <c r="AN68" s="1"/>
    </row>
    <row r="69" ht="13.5" customHeight="1">
      <c r="A69" s="1"/>
      <c r="B69" s="1"/>
      <c r="C69" s="1"/>
      <c r="D69" s="1"/>
      <c r="E69" s="121"/>
      <c r="F69" s="1"/>
      <c r="G69" s="1"/>
      <c r="H69" s="121"/>
      <c r="I69" s="1"/>
      <c r="J69" s="1"/>
      <c r="K69" s="121"/>
      <c r="L69" s="1"/>
      <c r="M69" s="1"/>
      <c r="N69" s="121"/>
      <c r="O69" s="1"/>
      <c r="P69" s="1"/>
      <c r="Q69" s="121"/>
      <c r="R69" s="1"/>
      <c r="S69" s="1"/>
      <c r="T69" s="121"/>
      <c r="U69" s="1"/>
      <c r="V69" s="1"/>
      <c r="W69" s="121"/>
      <c r="X69" s="1"/>
      <c r="Y69" s="1"/>
      <c r="Z69" s="121"/>
      <c r="AA69" s="1"/>
      <c r="AB69" s="1"/>
      <c r="AC69" s="121"/>
      <c r="AD69" s="1"/>
      <c r="AE69" s="1"/>
      <c r="AF69" s="121"/>
      <c r="AG69" s="1"/>
      <c r="AH69" s="1"/>
      <c r="AI69" s="1"/>
      <c r="AJ69" s="1"/>
      <c r="AK69" s="1"/>
      <c r="AL69" s="1"/>
      <c r="AM69" s="1"/>
      <c r="AN69" s="1"/>
    </row>
    <row r="70" ht="13.5" customHeight="1">
      <c r="A70" s="1"/>
      <c r="B70" s="1"/>
      <c r="C70" s="1"/>
      <c r="D70" s="1"/>
      <c r="E70" s="121"/>
      <c r="F70" s="1"/>
      <c r="G70" s="1"/>
      <c r="H70" s="121"/>
      <c r="I70" s="1"/>
      <c r="J70" s="1"/>
      <c r="K70" s="121"/>
      <c r="L70" s="1"/>
      <c r="M70" s="1"/>
      <c r="N70" s="121"/>
      <c r="O70" s="1"/>
      <c r="P70" s="1"/>
      <c r="Q70" s="121"/>
      <c r="R70" s="1"/>
      <c r="S70" s="1"/>
      <c r="T70" s="121"/>
      <c r="U70" s="1"/>
      <c r="V70" s="1"/>
      <c r="W70" s="121"/>
      <c r="X70" s="1"/>
      <c r="Y70" s="1"/>
      <c r="Z70" s="121"/>
      <c r="AA70" s="1"/>
      <c r="AB70" s="1"/>
      <c r="AC70" s="121"/>
      <c r="AD70" s="1"/>
      <c r="AE70" s="1"/>
      <c r="AF70" s="121"/>
      <c r="AG70" s="1"/>
      <c r="AH70" s="1"/>
      <c r="AI70" s="1"/>
      <c r="AJ70" s="1"/>
      <c r="AK70" s="1"/>
      <c r="AL70" s="1"/>
      <c r="AM70" s="1"/>
      <c r="AN70" s="1"/>
    </row>
    <row r="71" ht="13.5" customHeight="1">
      <c r="A71" s="1"/>
      <c r="B71" s="1"/>
      <c r="C71" s="1"/>
      <c r="D71" s="1"/>
      <c r="E71" s="121"/>
      <c r="F71" s="1"/>
      <c r="G71" s="1"/>
      <c r="H71" s="121"/>
      <c r="I71" s="1"/>
      <c r="J71" s="1"/>
      <c r="K71" s="121"/>
      <c r="L71" s="1"/>
      <c r="M71" s="1"/>
      <c r="N71" s="121"/>
      <c r="O71" s="1"/>
      <c r="P71" s="1"/>
      <c r="Q71" s="121"/>
      <c r="R71" s="1"/>
      <c r="S71" s="1"/>
      <c r="T71" s="121"/>
      <c r="U71" s="1"/>
      <c r="V71" s="1"/>
      <c r="W71" s="121"/>
      <c r="X71" s="1"/>
      <c r="Y71" s="1"/>
      <c r="Z71" s="121"/>
      <c r="AA71" s="1"/>
      <c r="AB71" s="1"/>
      <c r="AC71" s="121"/>
      <c r="AD71" s="1"/>
      <c r="AE71" s="1"/>
      <c r="AF71" s="121"/>
      <c r="AG71" s="1"/>
      <c r="AH71" s="1"/>
      <c r="AI71" s="1"/>
      <c r="AJ71" s="1"/>
      <c r="AK71" s="1"/>
      <c r="AL71" s="1"/>
      <c r="AM71" s="1"/>
      <c r="AN71" s="1"/>
    </row>
    <row r="72" ht="13.5" customHeight="1">
      <c r="A72" s="1"/>
      <c r="B72" s="1"/>
      <c r="C72" s="1"/>
      <c r="D72" s="1"/>
      <c r="E72" s="121"/>
      <c r="F72" s="1"/>
      <c r="G72" s="1"/>
      <c r="H72" s="121"/>
      <c r="I72" s="1"/>
      <c r="J72" s="1"/>
      <c r="K72" s="121"/>
      <c r="L72" s="1"/>
      <c r="M72" s="1"/>
      <c r="N72" s="121"/>
      <c r="O72" s="1"/>
      <c r="P72" s="1"/>
      <c r="Q72" s="121"/>
      <c r="R72" s="1"/>
      <c r="S72" s="1"/>
      <c r="T72" s="121"/>
      <c r="U72" s="1"/>
      <c r="V72" s="1"/>
      <c r="W72" s="121"/>
      <c r="X72" s="1"/>
      <c r="Y72" s="1"/>
      <c r="Z72" s="121"/>
      <c r="AA72" s="1"/>
      <c r="AB72" s="1"/>
      <c r="AC72" s="121"/>
      <c r="AD72" s="1"/>
      <c r="AE72" s="1"/>
      <c r="AF72" s="121"/>
      <c r="AG72" s="1"/>
      <c r="AH72" s="1"/>
      <c r="AI72" s="1"/>
      <c r="AJ72" s="1"/>
      <c r="AK72" s="1"/>
      <c r="AL72" s="1"/>
      <c r="AM72" s="1"/>
      <c r="AN72" s="1"/>
    </row>
    <row r="73" ht="13.5" customHeight="1">
      <c r="A73" s="1"/>
      <c r="B73" s="1"/>
      <c r="C73" s="1"/>
      <c r="D73" s="1"/>
      <c r="E73" s="121"/>
      <c r="F73" s="1"/>
      <c r="G73" s="1"/>
      <c r="H73" s="121"/>
      <c r="I73" s="1"/>
      <c r="J73" s="1"/>
      <c r="K73" s="121"/>
      <c r="L73" s="1"/>
      <c r="M73" s="1"/>
      <c r="N73" s="121"/>
      <c r="O73" s="1"/>
      <c r="P73" s="1"/>
      <c r="Q73" s="121"/>
      <c r="R73" s="1"/>
      <c r="S73" s="1"/>
      <c r="T73" s="121"/>
      <c r="U73" s="1"/>
      <c r="V73" s="1"/>
      <c r="W73" s="121"/>
      <c r="X73" s="1"/>
      <c r="Y73" s="1"/>
      <c r="Z73" s="121"/>
      <c r="AA73" s="1"/>
      <c r="AB73" s="1"/>
      <c r="AC73" s="121"/>
      <c r="AD73" s="1"/>
      <c r="AE73" s="1"/>
      <c r="AF73" s="121"/>
      <c r="AG73" s="1"/>
      <c r="AH73" s="1"/>
      <c r="AI73" s="1"/>
      <c r="AJ73" s="1"/>
      <c r="AK73" s="1"/>
      <c r="AL73" s="1"/>
      <c r="AM73" s="1"/>
      <c r="AN73" s="1"/>
    </row>
    <row r="74" ht="13.5" customHeight="1">
      <c r="A74" s="1"/>
      <c r="B74" s="1"/>
      <c r="C74" s="1"/>
      <c r="D74" s="1"/>
      <c r="E74" s="121"/>
      <c r="F74" s="1"/>
      <c r="G74" s="1"/>
      <c r="H74" s="121"/>
      <c r="I74" s="1"/>
      <c r="J74" s="1"/>
      <c r="K74" s="121"/>
      <c r="L74" s="1"/>
      <c r="M74" s="1"/>
      <c r="N74" s="121"/>
      <c r="O74" s="1"/>
      <c r="P74" s="1"/>
      <c r="Q74" s="121"/>
      <c r="R74" s="1"/>
      <c r="S74" s="1"/>
      <c r="T74" s="121"/>
      <c r="U74" s="1"/>
      <c r="V74" s="1"/>
      <c r="W74" s="121"/>
      <c r="X74" s="1"/>
      <c r="Y74" s="1"/>
      <c r="Z74" s="121"/>
      <c r="AA74" s="1"/>
      <c r="AB74" s="1"/>
      <c r="AC74" s="121"/>
      <c r="AD74" s="1"/>
      <c r="AE74" s="1"/>
      <c r="AF74" s="121"/>
      <c r="AG74" s="1"/>
      <c r="AH74" s="1"/>
      <c r="AI74" s="1"/>
      <c r="AJ74" s="1"/>
      <c r="AK74" s="1"/>
      <c r="AL74" s="1"/>
      <c r="AM74" s="1"/>
      <c r="AN74" s="1"/>
    </row>
    <row r="75" ht="13.5" customHeight="1">
      <c r="A75" s="1"/>
      <c r="B75" s="1"/>
      <c r="C75" s="1"/>
      <c r="D75" s="1"/>
      <c r="E75" s="121"/>
      <c r="F75" s="1"/>
      <c r="G75" s="1"/>
      <c r="H75" s="121"/>
      <c r="I75" s="1"/>
      <c r="J75" s="1"/>
      <c r="K75" s="121"/>
      <c r="L75" s="1"/>
      <c r="M75" s="1"/>
      <c r="N75" s="121"/>
      <c r="O75" s="1"/>
      <c r="P75" s="1"/>
      <c r="Q75" s="121"/>
      <c r="R75" s="1"/>
      <c r="S75" s="1"/>
      <c r="T75" s="121"/>
      <c r="U75" s="1"/>
      <c r="V75" s="1"/>
      <c r="W75" s="121"/>
      <c r="X75" s="1"/>
      <c r="Y75" s="1"/>
      <c r="Z75" s="121"/>
      <c r="AA75" s="1"/>
      <c r="AB75" s="1"/>
      <c r="AC75" s="121"/>
      <c r="AD75" s="1"/>
      <c r="AE75" s="1"/>
      <c r="AF75" s="121"/>
      <c r="AG75" s="1"/>
      <c r="AH75" s="1"/>
      <c r="AI75" s="1"/>
      <c r="AJ75" s="1"/>
      <c r="AK75" s="1"/>
      <c r="AL75" s="1"/>
      <c r="AM75" s="1"/>
      <c r="AN75" s="1"/>
    </row>
    <row r="76" ht="13.5" customHeight="1">
      <c r="A76" s="1"/>
      <c r="B76" s="1"/>
      <c r="C76" s="1"/>
      <c r="D76" s="1"/>
      <c r="E76" s="121"/>
      <c r="F76" s="1"/>
      <c r="G76" s="1"/>
      <c r="H76" s="121"/>
      <c r="I76" s="1"/>
      <c r="J76" s="1"/>
      <c r="K76" s="121"/>
      <c r="L76" s="1"/>
      <c r="M76" s="1"/>
      <c r="N76" s="121"/>
      <c r="O76" s="1"/>
      <c r="P76" s="1"/>
      <c r="Q76" s="121"/>
      <c r="R76" s="1"/>
      <c r="S76" s="1"/>
      <c r="T76" s="121"/>
      <c r="U76" s="1"/>
      <c r="V76" s="1"/>
      <c r="W76" s="121"/>
      <c r="X76" s="1"/>
      <c r="Y76" s="1"/>
      <c r="Z76" s="121"/>
      <c r="AA76" s="1"/>
      <c r="AB76" s="1"/>
      <c r="AC76" s="121"/>
      <c r="AD76" s="1"/>
      <c r="AE76" s="1"/>
      <c r="AF76" s="121"/>
      <c r="AG76" s="1"/>
      <c r="AH76" s="1"/>
      <c r="AI76" s="1"/>
      <c r="AJ76" s="1"/>
      <c r="AK76" s="1"/>
      <c r="AL76" s="1"/>
      <c r="AM76" s="1"/>
      <c r="AN76" s="1"/>
    </row>
    <row r="77" ht="13.5" customHeight="1">
      <c r="A77" s="1"/>
      <c r="B77" s="1"/>
      <c r="C77" s="1"/>
      <c r="D77" s="1"/>
      <c r="E77" s="121"/>
      <c r="F77" s="1"/>
      <c r="G77" s="1"/>
      <c r="H77" s="121"/>
      <c r="I77" s="1"/>
      <c r="J77" s="1"/>
      <c r="K77" s="121"/>
      <c r="L77" s="1"/>
      <c r="M77" s="1"/>
      <c r="N77" s="121"/>
      <c r="O77" s="1"/>
      <c r="P77" s="1"/>
      <c r="Q77" s="121"/>
      <c r="R77" s="1"/>
      <c r="S77" s="1"/>
      <c r="T77" s="121"/>
      <c r="U77" s="1"/>
      <c r="V77" s="1"/>
      <c r="W77" s="121"/>
      <c r="X77" s="1"/>
      <c r="Y77" s="1"/>
      <c r="Z77" s="121"/>
      <c r="AA77" s="1"/>
      <c r="AB77" s="1"/>
      <c r="AC77" s="121"/>
      <c r="AD77" s="1"/>
      <c r="AE77" s="1"/>
      <c r="AF77" s="121"/>
      <c r="AG77" s="1"/>
      <c r="AH77" s="1"/>
      <c r="AI77" s="1"/>
      <c r="AJ77" s="1"/>
      <c r="AK77" s="1"/>
      <c r="AL77" s="1"/>
      <c r="AM77" s="1"/>
      <c r="AN77" s="1"/>
    </row>
    <row r="78" ht="13.5" customHeight="1">
      <c r="A78" s="1"/>
      <c r="B78" s="1"/>
      <c r="C78" s="1"/>
      <c r="D78" s="1"/>
      <c r="E78" s="121"/>
      <c r="F78" s="1"/>
      <c r="G78" s="1"/>
      <c r="H78" s="121"/>
      <c r="I78" s="1"/>
      <c r="J78" s="1"/>
      <c r="K78" s="121"/>
      <c r="L78" s="1"/>
      <c r="M78" s="1"/>
      <c r="N78" s="121"/>
      <c r="O78" s="1"/>
      <c r="P78" s="1"/>
      <c r="Q78" s="121"/>
      <c r="R78" s="1"/>
      <c r="S78" s="1"/>
      <c r="T78" s="121"/>
      <c r="U78" s="1"/>
      <c r="V78" s="1"/>
      <c r="W78" s="121"/>
      <c r="X78" s="1"/>
      <c r="Y78" s="1"/>
      <c r="Z78" s="121"/>
      <c r="AA78" s="1"/>
      <c r="AB78" s="1"/>
      <c r="AC78" s="121"/>
      <c r="AD78" s="1"/>
      <c r="AE78" s="1"/>
      <c r="AF78" s="121"/>
      <c r="AG78" s="1"/>
      <c r="AH78" s="1"/>
      <c r="AI78" s="1"/>
      <c r="AJ78" s="1"/>
      <c r="AK78" s="1"/>
      <c r="AL78" s="1"/>
      <c r="AM78" s="1"/>
      <c r="AN78" s="1"/>
    </row>
    <row r="79" ht="13.5" customHeight="1">
      <c r="A79" s="1"/>
      <c r="B79" s="1"/>
      <c r="C79" s="1"/>
      <c r="D79" s="1"/>
      <c r="E79" s="121"/>
      <c r="F79" s="1"/>
      <c r="G79" s="1"/>
      <c r="H79" s="121"/>
      <c r="I79" s="1"/>
      <c r="J79" s="1"/>
      <c r="K79" s="121"/>
      <c r="L79" s="1"/>
      <c r="M79" s="1"/>
      <c r="N79" s="121"/>
      <c r="O79" s="1"/>
      <c r="P79" s="1"/>
      <c r="Q79" s="121"/>
      <c r="R79" s="1"/>
      <c r="S79" s="1"/>
      <c r="T79" s="121"/>
      <c r="U79" s="1"/>
      <c r="V79" s="1"/>
      <c r="W79" s="121"/>
      <c r="X79" s="1"/>
      <c r="Y79" s="1"/>
      <c r="Z79" s="121"/>
      <c r="AA79" s="1"/>
      <c r="AB79" s="1"/>
      <c r="AC79" s="121"/>
      <c r="AD79" s="1"/>
      <c r="AE79" s="1"/>
      <c r="AF79" s="121"/>
      <c r="AG79" s="1"/>
      <c r="AH79" s="1"/>
      <c r="AI79" s="1"/>
      <c r="AJ79" s="1"/>
      <c r="AK79" s="1"/>
      <c r="AL79" s="1"/>
      <c r="AM79" s="1"/>
      <c r="AN79" s="1"/>
    </row>
    <row r="80" ht="13.5" customHeight="1">
      <c r="A80" s="1"/>
      <c r="B80" s="1"/>
      <c r="C80" s="1"/>
      <c r="D80" s="1"/>
      <c r="E80" s="121"/>
      <c r="F80" s="1"/>
      <c r="G80" s="1"/>
      <c r="H80" s="121"/>
      <c r="I80" s="1"/>
      <c r="J80" s="1"/>
      <c r="K80" s="121"/>
      <c r="L80" s="1"/>
      <c r="M80" s="1"/>
      <c r="N80" s="121"/>
      <c r="O80" s="1"/>
      <c r="P80" s="1"/>
      <c r="Q80" s="121"/>
      <c r="R80" s="1"/>
      <c r="S80" s="1"/>
      <c r="T80" s="121"/>
      <c r="U80" s="1"/>
      <c r="V80" s="1"/>
      <c r="W80" s="121"/>
      <c r="X80" s="1"/>
      <c r="Y80" s="1"/>
      <c r="Z80" s="121"/>
      <c r="AA80" s="1"/>
      <c r="AB80" s="1"/>
      <c r="AC80" s="121"/>
      <c r="AD80" s="1"/>
      <c r="AE80" s="1"/>
      <c r="AF80" s="121"/>
      <c r="AG80" s="1"/>
      <c r="AH80" s="1"/>
      <c r="AI80" s="1"/>
      <c r="AJ80" s="1"/>
      <c r="AK80" s="1"/>
      <c r="AL80" s="1"/>
      <c r="AM80" s="1"/>
      <c r="AN80" s="1"/>
    </row>
    <row r="81" ht="13.5" customHeight="1">
      <c r="A81" s="1"/>
      <c r="B81" s="1"/>
      <c r="C81" s="1"/>
      <c r="D81" s="1"/>
      <c r="E81" s="121"/>
      <c r="F81" s="1"/>
      <c r="G81" s="1"/>
      <c r="H81" s="121"/>
      <c r="I81" s="1"/>
      <c r="J81" s="1"/>
      <c r="K81" s="121"/>
      <c r="L81" s="1"/>
      <c r="M81" s="1"/>
      <c r="N81" s="121"/>
      <c r="O81" s="1"/>
      <c r="P81" s="1"/>
      <c r="Q81" s="121"/>
      <c r="R81" s="1"/>
      <c r="S81" s="1"/>
      <c r="T81" s="121"/>
      <c r="U81" s="1"/>
      <c r="V81" s="1"/>
      <c r="W81" s="121"/>
      <c r="X81" s="1"/>
      <c r="Y81" s="1"/>
      <c r="Z81" s="121"/>
      <c r="AA81" s="1"/>
      <c r="AB81" s="1"/>
      <c r="AC81" s="121"/>
      <c r="AD81" s="1"/>
      <c r="AE81" s="1"/>
      <c r="AF81" s="121"/>
      <c r="AG81" s="1"/>
      <c r="AH81" s="1"/>
      <c r="AI81" s="1"/>
      <c r="AJ81" s="1"/>
      <c r="AK81" s="1"/>
      <c r="AL81" s="1"/>
      <c r="AM81" s="1"/>
      <c r="AN81" s="1"/>
    </row>
    <row r="82" ht="13.5" customHeight="1">
      <c r="A82" s="1"/>
      <c r="B82" s="1"/>
      <c r="C82" s="1"/>
      <c r="D82" s="1"/>
      <c r="E82" s="121"/>
      <c r="F82" s="1"/>
      <c r="G82" s="1"/>
      <c r="H82" s="121"/>
      <c r="I82" s="1"/>
      <c r="J82" s="1"/>
      <c r="K82" s="121"/>
      <c r="L82" s="1"/>
      <c r="M82" s="1"/>
      <c r="N82" s="121"/>
      <c r="O82" s="1"/>
      <c r="P82" s="1"/>
      <c r="Q82" s="121"/>
      <c r="R82" s="1"/>
      <c r="S82" s="1"/>
      <c r="T82" s="121"/>
      <c r="U82" s="1"/>
      <c r="V82" s="1"/>
      <c r="W82" s="121"/>
      <c r="X82" s="1"/>
      <c r="Y82" s="1"/>
      <c r="Z82" s="121"/>
      <c r="AA82" s="1"/>
      <c r="AB82" s="1"/>
      <c r="AC82" s="121"/>
      <c r="AD82" s="1"/>
      <c r="AE82" s="1"/>
      <c r="AF82" s="121"/>
      <c r="AG82" s="1"/>
      <c r="AH82" s="1"/>
      <c r="AI82" s="1"/>
      <c r="AJ82" s="1"/>
      <c r="AK82" s="1"/>
      <c r="AL82" s="1"/>
      <c r="AM82" s="1"/>
      <c r="AN82" s="1"/>
    </row>
    <row r="83" ht="13.5" customHeight="1">
      <c r="A83" s="1"/>
      <c r="B83" s="1"/>
      <c r="C83" s="1"/>
      <c r="D83" s="1"/>
      <c r="E83" s="121"/>
      <c r="F83" s="1"/>
      <c r="G83" s="1"/>
      <c r="H83" s="121"/>
      <c r="I83" s="1"/>
      <c r="J83" s="1"/>
      <c r="K83" s="121"/>
      <c r="L83" s="1"/>
      <c r="M83" s="1"/>
      <c r="N83" s="121"/>
      <c r="O83" s="1"/>
      <c r="P83" s="1"/>
      <c r="Q83" s="121"/>
      <c r="R83" s="1"/>
      <c r="S83" s="1"/>
      <c r="T83" s="121"/>
      <c r="U83" s="1"/>
      <c r="V83" s="1"/>
      <c r="W83" s="121"/>
      <c r="X83" s="1"/>
      <c r="Y83" s="1"/>
      <c r="Z83" s="121"/>
      <c r="AA83" s="1"/>
      <c r="AB83" s="1"/>
      <c r="AC83" s="121"/>
      <c r="AD83" s="1"/>
      <c r="AE83" s="1"/>
      <c r="AF83" s="121"/>
      <c r="AG83" s="1"/>
      <c r="AH83" s="1"/>
      <c r="AI83" s="1"/>
      <c r="AJ83" s="1"/>
      <c r="AK83" s="1"/>
      <c r="AL83" s="1"/>
      <c r="AM83" s="1"/>
      <c r="AN83" s="1"/>
    </row>
    <row r="84" ht="13.5" customHeight="1">
      <c r="A84" s="1"/>
      <c r="B84" s="1"/>
      <c r="C84" s="1"/>
      <c r="D84" s="1"/>
      <c r="E84" s="121"/>
      <c r="F84" s="1"/>
      <c r="G84" s="1"/>
      <c r="H84" s="121"/>
      <c r="I84" s="1"/>
      <c r="J84" s="1"/>
      <c r="K84" s="121"/>
      <c r="L84" s="1"/>
      <c r="M84" s="1"/>
      <c r="N84" s="121"/>
      <c r="O84" s="1"/>
      <c r="P84" s="1"/>
      <c r="Q84" s="121"/>
      <c r="R84" s="1"/>
      <c r="S84" s="1"/>
      <c r="T84" s="121"/>
      <c r="U84" s="1"/>
      <c r="V84" s="1"/>
      <c r="W84" s="121"/>
      <c r="X84" s="1"/>
      <c r="Y84" s="1"/>
      <c r="Z84" s="121"/>
      <c r="AA84" s="1"/>
      <c r="AB84" s="1"/>
      <c r="AC84" s="121"/>
      <c r="AD84" s="1"/>
      <c r="AE84" s="1"/>
      <c r="AF84" s="121"/>
      <c r="AG84" s="1"/>
      <c r="AH84" s="1"/>
      <c r="AI84" s="1"/>
      <c r="AJ84" s="1"/>
      <c r="AK84" s="1"/>
      <c r="AL84" s="1"/>
      <c r="AM84" s="1"/>
      <c r="AN84" s="1"/>
    </row>
    <row r="85" ht="13.5" customHeight="1">
      <c r="A85" s="1"/>
      <c r="B85" s="1"/>
      <c r="C85" s="1"/>
      <c r="D85" s="1"/>
      <c r="E85" s="121"/>
      <c r="F85" s="1"/>
      <c r="G85" s="1"/>
      <c r="H85" s="121"/>
      <c r="I85" s="1"/>
      <c r="J85" s="1"/>
      <c r="K85" s="121"/>
      <c r="L85" s="1"/>
      <c r="M85" s="1"/>
      <c r="N85" s="121"/>
      <c r="O85" s="1"/>
      <c r="P85" s="1"/>
      <c r="Q85" s="121"/>
      <c r="R85" s="1"/>
      <c r="S85" s="1"/>
      <c r="T85" s="121"/>
      <c r="U85" s="1"/>
      <c r="V85" s="1"/>
      <c r="W85" s="121"/>
      <c r="X85" s="1"/>
      <c r="Y85" s="1"/>
      <c r="Z85" s="121"/>
      <c r="AA85" s="1"/>
      <c r="AB85" s="1"/>
      <c r="AC85" s="121"/>
      <c r="AD85" s="1"/>
      <c r="AE85" s="1"/>
      <c r="AF85" s="121"/>
      <c r="AG85" s="1"/>
      <c r="AH85" s="1"/>
      <c r="AI85" s="1"/>
      <c r="AJ85" s="1"/>
      <c r="AK85" s="1"/>
      <c r="AL85" s="1"/>
      <c r="AM85" s="1"/>
      <c r="AN85" s="1"/>
    </row>
    <row r="86" ht="13.5" customHeight="1">
      <c r="A86" s="1"/>
      <c r="B86" s="1"/>
      <c r="C86" s="1"/>
      <c r="D86" s="1"/>
      <c r="E86" s="121"/>
      <c r="F86" s="1"/>
      <c r="G86" s="1"/>
      <c r="H86" s="121"/>
      <c r="I86" s="1"/>
      <c r="J86" s="1"/>
      <c r="K86" s="121"/>
      <c r="L86" s="1"/>
      <c r="M86" s="1"/>
      <c r="N86" s="121"/>
      <c r="O86" s="1"/>
      <c r="P86" s="1"/>
      <c r="Q86" s="121"/>
      <c r="R86" s="1"/>
      <c r="S86" s="1"/>
      <c r="T86" s="121"/>
      <c r="U86" s="1"/>
      <c r="V86" s="1"/>
      <c r="W86" s="121"/>
      <c r="X86" s="1"/>
      <c r="Y86" s="1"/>
      <c r="Z86" s="121"/>
      <c r="AA86" s="1"/>
      <c r="AB86" s="1"/>
      <c r="AC86" s="121"/>
      <c r="AD86" s="1"/>
      <c r="AE86" s="1"/>
      <c r="AF86" s="121"/>
      <c r="AG86" s="1"/>
      <c r="AH86" s="1"/>
      <c r="AI86" s="1"/>
      <c r="AJ86" s="1"/>
      <c r="AK86" s="1"/>
      <c r="AL86" s="1"/>
      <c r="AM86" s="1"/>
      <c r="AN86" s="1"/>
    </row>
    <row r="87" ht="13.5" customHeight="1">
      <c r="A87" s="1"/>
      <c r="B87" s="1"/>
      <c r="C87" s="1"/>
      <c r="D87" s="1"/>
      <c r="E87" s="121"/>
      <c r="F87" s="1"/>
      <c r="G87" s="1"/>
      <c r="H87" s="121"/>
      <c r="I87" s="1"/>
      <c r="J87" s="1"/>
      <c r="K87" s="121"/>
      <c r="L87" s="1"/>
      <c r="M87" s="1"/>
      <c r="N87" s="121"/>
      <c r="O87" s="1"/>
      <c r="P87" s="1"/>
      <c r="Q87" s="121"/>
      <c r="R87" s="1"/>
      <c r="S87" s="1"/>
      <c r="T87" s="121"/>
      <c r="U87" s="1"/>
      <c r="V87" s="1"/>
      <c r="W87" s="121"/>
      <c r="X87" s="1"/>
      <c r="Y87" s="1"/>
      <c r="Z87" s="121"/>
      <c r="AA87" s="1"/>
      <c r="AB87" s="1"/>
      <c r="AC87" s="121"/>
      <c r="AD87" s="1"/>
      <c r="AE87" s="1"/>
      <c r="AF87" s="121"/>
      <c r="AG87" s="1"/>
      <c r="AH87" s="1"/>
      <c r="AI87" s="1"/>
      <c r="AJ87" s="1"/>
      <c r="AK87" s="1"/>
      <c r="AL87" s="1"/>
      <c r="AM87" s="1"/>
      <c r="AN87" s="1"/>
    </row>
    <row r="88" ht="13.5" customHeight="1">
      <c r="A88" s="1"/>
      <c r="B88" s="1"/>
      <c r="C88" s="1"/>
      <c r="D88" s="1"/>
      <c r="E88" s="121"/>
      <c r="F88" s="1"/>
      <c r="G88" s="1"/>
      <c r="H88" s="121"/>
      <c r="I88" s="1"/>
      <c r="J88" s="1"/>
      <c r="K88" s="121"/>
      <c r="L88" s="1"/>
      <c r="M88" s="1"/>
      <c r="N88" s="121"/>
      <c r="O88" s="1"/>
      <c r="P88" s="1"/>
      <c r="Q88" s="121"/>
      <c r="R88" s="1"/>
      <c r="S88" s="1"/>
      <c r="T88" s="121"/>
      <c r="U88" s="1"/>
      <c r="V88" s="1"/>
      <c r="W88" s="121"/>
      <c r="X88" s="1"/>
      <c r="Y88" s="1"/>
      <c r="Z88" s="121"/>
      <c r="AA88" s="1"/>
      <c r="AB88" s="1"/>
      <c r="AC88" s="121"/>
      <c r="AD88" s="1"/>
      <c r="AE88" s="1"/>
      <c r="AF88" s="121"/>
      <c r="AG88" s="1"/>
      <c r="AH88" s="1"/>
      <c r="AI88" s="1"/>
      <c r="AJ88" s="1"/>
      <c r="AK88" s="1"/>
      <c r="AL88" s="1"/>
      <c r="AM88" s="1"/>
      <c r="AN88" s="1"/>
    </row>
    <row r="89" ht="13.5" customHeight="1">
      <c r="A89" s="1"/>
      <c r="B89" s="1"/>
      <c r="C89" s="1"/>
      <c r="D89" s="1"/>
      <c r="E89" s="121"/>
      <c r="F89" s="1"/>
      <c r="G89" s="1"/>
      <c r="H89" s="121"/>
      <c r="I89" s="1"/>
      <c r="J89" s="1"/>
      <c r="K89" s="121"/>
      <c r="L89" s="1"/>
      <c r="M89" s="1"/>
      <c r="N89" s="121"/>
      <c r="O89" s="1"/>
      <c r="P89" s="1"/>
      <c r="Q89" s="121"/>
      <c r="R89" s="1"/>
      <c r="S89" s="1"/>
      <c r="T89" s="121"/>
      <c r="U89" s="1"/>
      <c r="V89" s="1"/>
      <c r="W89" s="121"/>
      <c r="X89" s="1"/>
      <c r="Y89" s="1"/>
      <c r="Z89" s="121"/>
      <c r="AA89" s="1"/>
      <c r="AB89" s="1"/>
      <c r="AC89" s="121"/>
      <c r="AD89" s="1"/>
      <c r="AE89" s="1"/>
      <c r="AF89" s="121"/>
      <c r="AG89" s="1"/>
      <c r="AH89" s="1"/>
      <c r="AI89" s="1"/>
      <c r="AJ89" s="1"/>
      <c r="AK89" s="1"/>
      <c r="AL89" s="1"/>
      <c r="AM89" s="1"/>
      <c r="AN89" s="1"/>
    </row>
    <row r="90" ht="13.5" customHeight="1">
      <c r="A90" s="1"/>
      <c r="B90" s="1"/>
      <c r="C90" s="1"/>
      <c r="D90" s="1"/>
      <c r="E90" s="121"/>
      <c r="F90" s="1"/>
      <c r="G90" s="1"/>
      <c r="H90" s="121"/>
      <c r="I90" s="1"/>
      <c r="J90" s="1"/>
      <c r="K90" s="121"/>
      <c r="L90" s="1"/>
      <c r="M90" s="1"/>
      <c r="N90" s="121"/>
      <c r="O90" s="1"/>
      <c r="P90" s="1"/>
      <c r="Q90" s="121"/>
      <c r="R90" s="1"/>
      <c r="S90" s="1"/>
      <c r="T90" s="121"/>
      <c r="U90" s="1"/>
      <c r="V90" s="1"/>
      <c r="W90" s="121"/>
      <c r="X90" s="1"/>
      <c r="Y90" s="1"/>
      <c r="Z90" s="121"/>
      <c r="AA90" s="1"/>
      <c r="AB90" s="1"/>
      <c r="AC90" s="121"/>
      <c r="AD90" s="1"/>
      <c r="AE90" s="1"/>
      <c r="AF90" s="121"/>
      <c r="AG90" s="1"/>
      <c r="AH90" s="1"/>
      <c r="AI90" s="1"/>
      <c r="AJ90" s="1"/>
      <c r="AK90" s="1"/>
      <c r="AL90" s="1"/>
      <c r="AM90" s="1"/>
      <c r="AN90" s="1"/>
    </row>
    <row r="91" ht="13.5" customHeight="1">
      <c r="A91" s="1"/>
      <c r="B91" s="1"/>
      <c r="C91" s="1"/>
      <c r="D91" s="1"/>
      <c r="E91" s="121"/>
      <c r="F91" s="1"/>
      <c r="G91" s="1"/>
      <c r="H91" s="121"/>
      <c r="I91" s="1"/>
      <c r="J91" s="1"/>
      <c r="K91" s="121"/>
      <c r="L91" s="1"/>
      <c r="M91" s="1"/>
      <c r="N91" s="121"/>
      <c r="O91" s="1"/>
      <c r="P91" s="1"/>
      <c r="Q91" s="121"/>
      <c r="R91" s="1"/>
      <c r="S91" s="1"/>
      <c r="T91" s="121"/>
      <c r="U91" s="1"/>
      <c r="V91" s="1"/>
      <c r="W91" s="121"/>
      <c r="X91" s="1"/>
      <c r="Y91" s="1"/>
      <c r="Z91" s="121"/>
      <c r="AA91" s="1"/>
      <c r="AB91" s="1"/>
      <c r="AC91" s="121"/>
      <c r="AD91" s="1"/>
      <c r="AE91" s="1"/>
      <c r="AF91" s="121"/>
      <c r="AG91" s="1"/>
      <c r="AH91" s="1"/>
      <c r="AI91" s="1"/>
      <c r="AJ91" s="1"/>
      <c r="AK91" s="1"/>
      <c r="AL91" s="1"/>
      <c r="AM91" s="1"/>
      <c r="AN91" s="1"/>
    </row>
    <row r="92" ht="13.5" customHeight="1">
      <c r="A92" s="1"/>
      <c r="B92" s="1"/>
      <c r="C92" s="1"/>
      <c r="D92" s="1"/>
      <c r="E92" s="121"/>
      <c r="F92" s="1"/>
      <c r="G92" s="1"/>
      <c r="H92" s="121"/>
      <c r="I92" s="1"/>
      <c r="J92" s="1"/>
      <c r="K92" s="121"/>
      <c r="L92" s="1"/>
      <c r="M92" s="1"/>
      <c r="N92" s="121"/>
      <c r="O92" s="1"/>
      <c r="P92" s="1"/>
      <c r="Q92" s="121"/>
      <c r="R92" s="1"/>
      <c r="S92" s="1"/>
      <c r="T92" s="121"/>
      <c r="U92" s="1"/>
      <c r="V92" s="1"/>
      <c r="W92" s="121"/>
      <c r="X92" s="1"/>
      <c r="Y92" s="1"/>
      <c r="Z92" s="121"/>
      <c r="AA92" s="1"/>
      <c r="AB92" s="1"/>
      <c r="AC92" s="121"/>
      <c r="AD92" s="1"/>
      <c r="AE92" s="1"/>
      <c r="AF92" s="121"/>
      <c r="AG92" s="1"/>
      <c r="AH92" s="1"/>
      <c r="AI92" s="1"/>
      <c r="AJ92" s="1"/>
      <c r="AK92" s="1"/>
      <c r="AL92" s="1"/>
      <c r="AM92" s="1"/>
      <c r="AN92" s="1"/>
    </row>
    <row r="93" ht="13.5" customHeight="1">
      <c r="A93" s="1"/>
      <c r="B93" s="1"/>
      <c r="C93" s="1"/>
      <c r="D93" s="1"/>
      <c r="E93" s="121"/>
      <c r="F93" s="1"/>
      <c r="G93" s="1"/>
      <c r="H93" s="121"/>
      <c r="I93" s="1"/>
      <c r="J93" s="1"/>
      <c r="K93" s="121"/>
      <c r="L93" s="1"/>
      <c r="M93" s="1"/>
      <c r="N93" s="121"/>
      <c r="O93" s="1"/>
      <c r="P93" s="1"/>
      <c r="Q93" s="121"/>
      <c r="R93" s="1"/>
      <c r="S93" s="1"/>
      <c r="T93" s="121"/>
      <c r="U93" s="1"/>
      <c r="V93" s="1"/>
      <c r="W93" s="121"/>
      <c r="X93" s="1"/>
      <c r="Y93" s="1"/>
      <c r="Z93" s="121"/>
      <c r="AA93" s="1"/>
      <c r="AB93" s="1"/>
      <c r="AC93" s="121"/>
      <c r="AD93" s="1"/>
      <c r="AE93" s="1"/>
      <c r="AF93" s="121"/>
      <c r="AG93" s="1"/>
      <c r="AH93" s="1"/>
      <c r="AI93" s="1"/>
      <c r="AJ93" s="1"/>
      <c r="AK93" s="1"/>
      <c r="AL93" s="1"/>
      <c r="AM93" s="1"/>
      <c r="AN93" s="1"/>
    </row>
    <row r="94" ht="13.5" customHeight="1">
      <c r="A94" s="1"/>
      <c r="B94" s="1"/>
      <c r="C94" s="1"/>
      <c r="D94" s="1"/>
      <c r="E94" s="121"/>
      <c r="F94" s="1"/>
      <c r="G94" s="1"/>
      <c r="H94" s="121"/>
      <c r="I94" s="1"/>
      <c r="J94" s="1"/>
      <c r="K94" s="121"/>
      <c r="L94" s="1"/>
      <c r="M94" s="1"/>
      <c r="N94" s="121"/>
      <c r="O94" s="1"/>
      <c r="P94" s="1"/>
      <c r="Q94" s="121"/>
      <c r="R94" s="1"/>
      <c r="S94" s="1"/>
      <c r="T94" s="121"/>
      <c r="U94" s="1"/>
      <c r="V94" s="1"/>
      <c r="W94" s="121"/>
      <c r="X94" s="1"/>
      <c r="Y94" s="1"/>
      <c r="Z94" s="121"/>
      <c r="AA94" s="1"/>
      <c r="AB94" s="1"/>
      <c r="AC94" s="121"/>
      <c r="AD94" s="1"/>
      <c r="AE94" s="1"/>
      <c r="AF94" s="121"/>
      <c r="AG94" s="1"/>
      <c r="AH94" s="1"/>
      <c r="AI94" s="1"/>
      <c r="AJ94" s="1"/>
      <c r="AK94" s="1"/>
      <c r="AL94" s="1"/>
      <c r="AM94" s="1"/>
      <c r="AN94" s="1"/>
    </row>
    <row r="95" ht="13.5" customHeight="1">
      <c r="A95" s="1"/>
      <c r="B95" s="1"/>
      <c r="C95" s="1"/>
      <c r="D95" s="1"/>
      <c r="E95" s="121"/>
      <c r="F95" s="1"/>
      <c r="G95" s="1"/>
      <c r="H95" s="121"/>
      <c r="I95" s="1"/>
      <c r="J95" s="1"/>
      <c r="K95" s="121"/>
      <c r="L95" s="1"/>
      <c r="M95" s="1"/>
      <c r="N95" s="121"/>
      <c r="O95" s="1"/>
      <c r="P95" s="1"/>
      <c r="Q95" s="121"/>
      <c r="R95" s="1"/>
      <c r="S95" s="1"/>
      <c r="T95" s="121"/>
      <c r="U95" s="1"/>
      <c r="V95" s="1"/>
      <c r="W95" s="121"/>
      <c r="X95" s="1"/>
      <c r="Y95" s="1"/>
      <c r="Z95" s="121"/>
      <c r="AA95" s="1"/>
      <c r="AB95" s="1"/>
      <c r="AC95" s="121"/>
      <c r="AD95" s="1"/>
      <c r="AE95" s="1"/>
      <c r="AF95" s="121"/>
      <c r="AG95" s="1"/>
      <c r="AH95" s="1"/>
      <c r="AI95" s="1"/>
      <c r="AJ95" s="1"/>
      <c r="AK95" s="1"/>
      <c r="AL95" s="1"/>
      <c r="AM95" s="1"/>
      <c r="AN95" s="1"/>
    </row>
    <row r="96" ht="13.5" customHeight="1">
      <c r="A96" s="1"/>
      <c r="B96" s="1"/>
      <c r="C96" s="1"/>
      <c r="D96" s="1"/>
      <c r="E96" s="121"/>
      <c r="F96" s="1"/>
      <c r="G96" s="1"/>
      <c r="H96" s="121"/>
      <c r="I96" s="1"/>
      <c r="J96" s="1"/>
      <c r="K96" s="121"/>
      <c r="L96" s="1"/>
      <c r="M96" s="1"/>
      <c r="N96" s="121"/>
      <c r="O96" s="1"/>
      <c r="P96" s="1"/>
      <c r="Q96" s="121"/>
      <c r="R96" s="1"/>
      <c r="S96" s="1"/>
      <c r="T96" s="121"/>
      <c r="U96" s="1"/>
      <c r="V96" s="1"/>
      <c r="W96" s="121"/>
      <c r="X96" s="1"/>
      <c r="Y96" s="1"/>
      <c r="Z96" s="121"/>
      <c r="AA96" s="1"/>
      <c r="AB96" s="1"/>
      <c r="AC96" s="121"/>
      <c r="AD96" s="1"/>
      <c r="AE96" s="1"/>
      <c r="AF96" s="121"/>
      <c r="AG96" s="1"/>
      <c r="AH96" s="1"/>
      <c r="AI96" s="1"/>
      <c r="AJ96" s="1"/>
      <c r="AK96" s="1"/>
      <c r="AL96" s="1"/>
      <c r="AM96" s="1"/>
      <c r="AN96" s="1"/>
    </row>
    <row r="97" ht="13.5" customHeight="1">
      <c r="A97" s="1"/>
      <c r="B97" s="1"/>
      <c r="C97" s="1"/>
      <c r="D97" s="1"/>
      <c r="E97" s="121"/>
      <c r="F97" s="1"/>
      <c r="G97" s="1"/>
      <c r="H97" s="121"/>
      <c r="I97" s="1"/>
      <c r="J97" s="1"/>
      <c r="K97" s="121"/>
      <c r="L97" s="1"/>
      <c r="M97" s="1"/>
      <c r="N97" s="121"/>
      <c r="O97" s="1"/>
      <c r="P97" s="1"/>
      <c r="Q97" s="121"/>
      <c r="R97" s="1"/>
      <c r="S97" s="1"/>
      <c r="T97" s="121"/>
      <c r="U97" s="1"/>
      <c r="V97" s="1"/>
      <c r="W97" s="121"/>
      <c r="X97" s="1"/>
      <c r="Y97" s="1"/>
      <c r="Z97" s="121"/>
      <c r="AA97" s="1"/>
      <c r="AB97" s="1"/>
      <c r="AC97" s="121"/>
      <c r="AD97" s="1"/>
      <c r="AE97" s="1"/>
      <c r="AF97" s="121"/>
      <c r="AG97" s="1"/>
      <c r="AH97" s="1"/>
      <c r="AI97" s="1"/>
      <c r="AJ97" s="1"/>
      <c r="AK97" s="1"/>
      <c r="AL97" s="1"/>
      <c r="AM97" s="1"/>
      <c r="AN97" s="1"/>
    </row>
    <row r="98" ht="13.5" customHeight="1">
      <c r="A98" s="1"/>
      <c r="B98" s="1"/>
      <c r="C98" s="1"/>
      <c r="D98" s="1"/>
      <c r="E98" s="121"/>
      <c r="F98" s="1"/>
      <c r="G98" s="1"/>
      <c r="H98" s="121"/>
      <c r="I98" s="1"/>
      <c r="J98" s="1"/>
      <c r="K98" s="121"/>
      <c r="L98" s="1"/>
      <c r="M98" s="1"/>
      <c r="N98" s="121"/>
      <c r="O98" s="1"/>
      <c r="P98" s="1"/>
      <c r="Q98" s="121"/>
      <c r="R98" s="1"/>
      <c r="S98" s="1"/>
      <c r="T98" s="121"/>
      <c r="U98" s="1"/>
      <c r="V98" s="1"/>
      <c r="W98" s="121"/>
      <c r="X98" s="1"/>
      <c r="Y98" s="1"/>
      <c r="Z98" s="121"/>
      <c r="AA98" s="1"/>
      <c r="AB98" s="1"/>
      <c r="AC98" s="121"/>
      <c r="AD98" s="1"/>
      <c r="AE98" s="1"/>
      <c r="AF98" s="121"/>
      <c r="AG98" s="1"/>
      <c r="AH98" s="1"/>
      <c r="AI98" s="1"/>
      <c r="AJ98" s="1"/>
      <c r="AK98" s="1"/>
      <c r="AL98" s="1"/>
      <c r="AM98" s="1"/>
      <c r="AN98" s="1"/>
    </row>
    <row r="99" ht="13.5" customHeight="1">
      <c r="A99" s="1"/>
      <c r="B99" s="1"/>
      <c r="C99" s="1"/>
      <c r="D99" s="1"/>
      <c r="E99" s="121"/>
      <c r="F99" s="1"/>
      <c r="G99" s="1"/>
      <c r="H99" s="121"/>
      <c r="I99" s="1"/>
      <c r="J99" s="1"/>
      <c r="K99" s="121"/>
      <c r="L99" s="1"/>
      <c r="M99" s="1"/>
      <c r="N99" s="121"/>
      <c r="O99" s="1"/>
      <c r="P99" s="1"/>
      <c r="Q99" s="121"/>
      <c r="R99" s="1"/>
      <c r="S99" s="1"/>
      <c r="T99" s="121"/>
      <c r="U99" s="1"/>
      <c r="V99" s="1"/>
      <c r="W99" s="121"/>
      <c r="X99" s="1"/>
      <c r="Y99" s="1"/>
      <c r="Z99" s="121"/>
      <c r="AA99" s="1"/>
      <c r="AB99" s="1"/>
      <c r="AC99" s="121"/>
      <c r="AD99" s="1"/>
      <c r="AE99" s="1"/>
      <c r="AF99" s="121"/>
      <c r="AG99" s="1"/>
      <c r="AH99" s="1"/>
      <c r="AI99" s="1"/>
      <c r="AJ99" s="1"/>
      <c r="AK99" s="1"/>
      <c r="AL99" s="1"/>
      <c r="AM99" s="1"/>
      <c r="AN99" s="1"/>
    </row>
    <row r="100" ht="13.5" customHeight="1">
      <c r="A100" s="1"/>
      <c r="B100" s="1"/>
      <c r="C100" s="1"/>
      <c r="D100" s="1"/>
      <c r="E100" s="121"/>
      <c r="F100" s="1"/>
      <c r="G100" s="1"/>
      <c r="H100" s="121"/>
      <c r="I100" s="1"/>
      <c r="J100" s="1"/>
      <c r="K100" s="121"/>
      <c r="L100" s="1"/>
      <c r="M100" s="1"/>
      <c r="N100" s="121"/>
      <c r="O100" s="1"/>
      <c r="P100" s="1"/>
      <c r="Q100" s="121"/>
      <c r="R100" s="1"/>
      <c r="S100" s="1"/>
      <c r="T100" s="121"/>
      <c r="U100" s="1"/>
      <c r="V100" s="1"/>
      <c r="W100" s="121"/>
      <c r="X100" s="1"/>
      <c r="Y100" s="1"/>
      <c r="Z100" s="121"/>
      <c r="AA100" s="1"/>
      <c r="AB100" s="1"/>
      <c r="AC100" s="121"/>
      <c r="AD100" s="1"/>
      <c r="AE100" s="1"/>
      <c r="AF100" s="121"/>
      <c r="AG100" s="1"/>
      <c r="AH100" s="1"/>
      <c r="AI100" s="1"/>
      <c r="AJ100" s="1"/>
      <c r="AK100" s="1"/>
      <c r="AL100" s="1"/>
      <c r="AM100" s="1"/>
      <c r="AN100" s="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3">
    <mergeCell ref="Y3:AA3"/>
    <mergeCell ref="AB3:AD3"/>
    <mergeCell ref="AI4:AI6"/>
    <mergeCell ref="AJ4:AJ6"/>
    <mergeCell ref="AK4:AK6"/>
    <mergeCell ref="AL4:AL6"/>
    <mergeCell ref="AM4:AM6"/>
    <mergeCell ref="AH4:AH6"/>
    <mergeCell ref="AH7:AH9"/>
    <mergeCell ref="AI7:AI9"/>
    <mergeCell ref="AJ7:AJ9"/>
    <mergeCell ref="AK7:AK9"/>
    <mergeCell ref="AL7:AL9"/>
    <mergeCell ref="AM7:AM9"/>
    <mergeCell ref="B1:AL2"/>
    <mergeCell ref="B3:C3"/>
    <mergeCell ref="D3:F3"/>
    <mergeCell ref="G3:I3"/>
    <mergeCell ref="J3:L3"/>
    <mergeCell ref="M3:O3"/>
    <mergeCell ref="P3:R3"/>
    <mergeCell ref="AE3:AG3"/>
    <mergeCell ref="P4:R4"/>
    <mergeCell ref="S4:U4"/>
    <mergeCell ref="Y4:AA4"/>
    <mergeCell ref="AB4:AD4"/>
    <mergeCell ref="AE4:AG4"/>
    <mergeCell ref="J7:L7"/>
    <mergeCell ref="M7:O7"/>
    <mergeCell ref="P7:R7"/>
    <mergeCell ref="S7:U7"/>
    <mergeCell ref="V7:X7"/>
    <mergeCell ref="Y7:AA7"/>
    <mergeCell ref="AB7:AD7"/>
    <mergeCell ref="AE7:AG7"/>
    <mergeCell ref="S3:U3"/>
    <mergeCell ref="V3:X3"/>
    <mergeCell ref="C4:C6"/>
    <mergeCell ref="G4:I4"/>
    <mergeCell ref="J4:L4"/>
    <mergeCell ref="M4:O4"/>
    <mergeCell ref="V4:X4"/>
    <mergeCell ref="G10:I10"/>
    <mergeCell ref="M10:O10"/>
    <mergeCell ref="P10:R10"/>
    <mergeCell ref="S10:U10"/>
    <mergeCell ref="V10:X10"/>
    <mergeCell ref="Y10:AA10"/>
    <mergeCell ref="AB10:AD10"/>
    <mergeCell ref="AE10:AG10"/>
    <mergeCell ref="AH10:AH12"/>
    <mergeCell ref="AI10:AI12"/>
    <mergeCell ref="AJ10:AJ12"/>
    <mergeCell ref="AK10:AK12"/>
    <mergeCell ref="AL10:AL12"/>
    <mergeCell ref="AM10:AM12"/>
    <mergeCell ref="AE13:AG13"/>
    <mergeCell ref="B4:B6"/>
    <mergeCell ref="B7:B9"/>
    <mergeCell ref="C7:C9"/>
    <mergeCell ref="D7:F7"/>
    <mergeCell ref="B10:B12"/>
    <mergeCell ref="C10:C12"/>
    <mergeCell ref="D10:F10"/>
    <mergeCell ref="D13:F13"/>
    <mergeCell ref="V19:X19"/>
    <mergeCell ref="Y19:AA19"/>
    <mergeCell ref="AB19:AD19"/>
    <mergeCell ref="AE19:AG19"/>
    <mergeCell ref="AH19:AH21"/>
    <mergeCell ref="AI19:AI21"/>
    <mergeCell ref="AJ19:AJ21"/>
    <mergeCell ref="B19:B21"/>
    <mergeCell ref="C19:C21"/>
    <mergeCell ref="D19:F19"/>
    <mergeCell ref="G19:I19"/>
    <mergeCell ref="J19:L19"/>
    <mergeCell ref="M19:O19"/>
    <mergeCell ref="P19:R19"/>
    <mergeCell ref="AL22:AL24"/>
    <mergeCell ref="AM22:AM24"/>
    <mergeCell ref="AK19:AK21"/>
    <mergeCell ref="AL19:AL21"/>
    <mergeCell ref="AM19:AM21"/>
    <mergeCell ref="AH22:AH24"/>
    <mergeCell ref="AI22:AI24"/>
    <mergeCell ref="AJ22:AJ24"/>
    <mergeCell ref="AK22:AK24"/>
    <mergeCell ref="AH25:AH27"/>
    <mergeCell ref="AI25:AI27"/>
    <mergeCell ref="AJ25:AJ27"/>
    <mergeCell ref="AK25:AK27"/>
    <mergeCell ref="AL25:AL27"/>
    <mergeCell ref="AM25:AM27"/>
    <mergeCell ref="AE28:AG28"/>
    <mergeCell ref="AI31:AI33"/>
    <mergeCell ref="AJ31:AJ33"/>
    <mergeCell ref="AK31:AK33"/>
    <mergeCell ref="AL31:AL33"/>
    <mergeCell ref="AH28:AH30"/>
    <mergeCell ref="AI28:AI30"/>
    <mergeCell ref="AJ28:AJ30"/>
    <mergeCell ref="AK28:AK30"/>
    <mergeCell ref="AL28:AL30"/>
    <mergeCell ref="AM28:AM30"/>
    <mergeCell ref="AH31:AH33"/>
    <mergeCell ref="AM31:AM33"/>
    <mergeCell ref="B22:B24"/>
    <mergeCell ref="C22:C24"/>
    <mergeCell ref="D22:F22"/>
    <mergeCell ref="G22:I22"/>
    <mergeCell ref="J22:L22"/>
    <mergeCell ref="M22:O22"/>
    <mergeCell ref="P22:R22"/>
    <mergeCell ref="B25:B27"/>
    <mergeCell ref="C25:C27"/>
    <mergeCell ref="D25:F25"/>
    <mergeCell ref="G25:I25"/>
    <mergeCell ref="J25:L25"/>
    <mergeCell ref="M25:O25"/>
    <mergeCell ref="P25:R25"/>
    <mergeCell ref="S28:U28"/>
    <mergeCell ref="V28:X28"/>
    <mergeCell ref="Y28:AA28"/>
    <mergeCell ref="B28:B30"/>
    <mergeCell ref="C28:C30"/>
    <mergeCell ref="D28:F28"/>
    <mergeCell ref="G28:I28"/>
    <mergeCell ref="J28:L28"/>
    <mergeCell ref="M28:O28"/>
    <mergeCell ref="P28:R28"/>
    <mergeCell ref="P31:R31"/>
    <mergeCell ref="S31:U31"/>
    <mergeCell ref="V31:X31"/>
    <mergeCell ref="Y31:AA31"/>
    <mergeCell ref="AB31:AD31"/>
    <mergeCell ref="A31:A33"/>
    <mergeCell ref="B31:B33"/>
    <mergeCell ref="C31:C33"/>
    <mergeCell ref="D31:F31"/>
    <mergeCell ref="G31:I31"/>
    <mergeCell ref="J31:L31"/>
    <mergeCell ref="M31:O31"/>
    <mergeCell ref="Y13:AA13"/>
    <mergeCell ref="AB13:AD13"/>
    <mergeCell ref="AH13:AH15"/>
    <mergeCell ref="AI13:AI15"/>
    <mergeCell ref="AJ13:AJ15"/>
    <mergeCell ref="AK13:AK15"/>
    <mergeCell ref="AL13:AL15"/>
    <mergeCell ref="AM13:AM15"/>
    <mergeCell ref="B13:B15"/>
    <mergeCell ref="C13:C15"/>
    <mergeCell ref="G13:I13"/>
    <mergeCell ref="J13:L13"/>
    <mergeCell ref="P13:R13"/>
    <mergeCell ref="S13:U13"/>
    <mergeCell ref="V13:X13"/>
    <mergeCell ref="AK16:AK18"/>
    <mergeCell ref="AL16:AL18"/>
    <mergeCell ref="AM16:AM18"/>
    <mergeCell ref="B16:B18"/>
    <mergeCell ref="C16:C18"/>
    <mergeCell ref="D16:F16"/>
    <mergeCell ref="G16:I16"/>
    <mergeCell ref="J16:L16"/>
    <mergeCell ref="M16:O16"/>
    <mergeCell ref="S16:U16"/>
    <mergeCell ref="V16:X16"/>
    <mergeCell ref="Y16:AA16"/>
    <mergeCell ref="AB16:AD16"/>
    <mergeCell ref="AE16:AG16"/>
    <mergeCell ref="AH16:AH18"/>
    <mergeCell ref="AI16:AI18"/>
    <mergeCell ref="AJ16:AJ18"/>
    <mergeCell ref="S22:U22"/>
    <mergeCell ref="Y22:AA22"/>
    <mergeCell ref="AB22:AD22"/>
    <mergeCell ref="AE22:AG22"/>
    <mergeCell ref="S25:U25"/>
    <mergeCell ref="V25:X25"/>
    <mergeCell ref="AB25:AD25"/>
    <mergeCell ref="AE25:AG25"/>
  </mergeCells>
  <printOptions horizontalCentered="1" verticalCentered="1"/>
  <pageMargins bottom="0.0" footer="0.0" header="0.0" left="0.0" right="0.0" top="0.1968503937007874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3.38"/>
    <col customWidth="1" min="2" max="2" width="3.88"/>
    <col customWidth="1" min="3" max="3" width="9.13"/>
    <col customWidth="1" min="4" max="45" width="2.63"/>
    <col customWidth="1" min="46" max="49" width="6.13"/>
    <col customWidth="1" min="50" max="50" width="10.63"/>
    <col customWidth="1" hidden="1" min="51" max="52" width="2.38"/>
  </cols>
  <sheetData>
    <row r="1" ht="23.25" customHeight="1">
      <c r="A1" s="1"/>
      <c r="B1" s="2"/>
      <c r="AY1" s="1"/>
      <c r="AZ1" s="1"/>
    </row>
    <row r="2" ht="29.25" customHeight="1">
      <c r="A2" s="1"/>
      <c r="AY2" s="1"/>
      <c r="AZ2" s="1"/>
    </row>
    <row r="3" ht="26.25" customHeight="1">
      <c r="A3" s="1"/>
      <c r="B3" s="122" t="s">
        <v>19</v>
      </c>
      <c r="C3" s="12"/>
      <c r="D3" s="123" t="s">
        <v>20</v>
      </c>
      <c r="E3" s="6"/>
      <c r="F3" s="7"/>
      <c r="G3" s="124" t="s">
        <v>21</v>
      </c>
      <c r="H3" s="6"/>
      <c r="I3" s="7"/>
      <c r="J3" s="125" t="s">
        <v>22</v>
      </c>
      <c r="K3" s="6"/>
      <c r="L3" s="7"/>
      <c r="M3" s="125" t="s">
        <v>23</v>
      </c>
      <c r="N3" s="6"/>
      <c r="O3" s="7"/>
      <c r="P3" s="124" t="s">
        <v>24</v>
      </c>
      <c r="Q3" s="6"/>
      <c r="R3" s="7"/>
      <c r="S3" s="11" t="s">
        <v>25</v>
      </c>
      <c r="T3" s="6"/>
      <c r="U3" s="7"/>
      <c r="V3" s="10" t="s">
        <v>26</v>
      </c>
      <c r="W3" s="6"/>
      <c r="X3" s="7"/>
      <c r="Y3" s="126" t="s">
        <v>27</v>
      </c>
      <c r="Z3" s="6"/>
      <c r="AA3" s="7"/>
      <c r="AB3" s="127" t="s">
        <v>28</v>
      </c>
      <c r="AC3" s="6"/>
      <c r="AD3" s="7"/>
      <c r="AE3" s="9" t="s">
        <v>29</v>
      </c>
      <c r="AF3" s="6"/>
      <c r="AG3" s="7"/>
      <c r="AH3" s="124" t="s">
        <v>30</v>
      </c>
      <c r="AI3" s="6"/>
      <c r="AJ3" s="7"/>
      <c r="AK3" s="10" t="s">
        <v>31</v>
      </c>
      <c r="AL3" s="6"/>
      <c r="AM3" s="7"/>
      <c r="AN3" s="8" t="s">
        <v>32</v>
      </c>
      <c r="AO3" s="6"/>
      <c r="AP3" s="7"/>
      <c r="AQ3" s="128" t="s">
        <v>33</v>
      </c>
      <c r="AR3" s="6"/>
      <c r="AS3" s="12"/>
      <c r="AT3" s="129" t="s">
        <v>11</v>
      </c>
      <c r="AU3" s="14" t="s">
        <v>12</v>
      </c>
      <c r="AV3" s="14" t="s">
        <v>13</v>
      </c>
      <c r="AW3" s="15" t="s">
        <v>14</v>
      </c>
      <c r="AX3" s="16" t="s">
        <v>15</v>
      </c>
      <c r="AY3" s="2"/>
      <c r="AZ3" s="1"/>
    </row>
    <row r="4" ht="19.5" customHeight="1">
      <c r="A4" s="1"/>
      <c r="B4" s="130">
        <v>1.0</v>
      </c>
      <c r="C4" s="131" t="s">
        <v>20</v>
      </c>
      <c r="D4" s="19"/>
      <c r="E4" s="20"/>
      <c r="F4" s="21"/>
      <c r="G4" s="65"/>
      <c r="H4" s="23"/>
      <c r="I4" s="24"/>
      <c r="J4" s="22"/>
      <c r="K4" s="23"/>
      <c r="L4" s="24"/>
      <c r="M4" s="66"/>
      <c r="N4" s="23"/>
      <c r="O4" s="24"/>
      <c r="P4" s="22"/>
      <c r="Q4" s="23"/>
      <c r="R4" s="24"/>
      <c r="S4" s="132"/>
      <c r="U4" s="133"/>
      <c r="V4" s="50"/>
      <c r="X4" s="133"/>
      <c r="Y4" s="22"/>
      <c r="Z4" s="23"/>
      <c r="AA4" s="24"/>
      <c r="AB4" s="22"/>
      <c r="AC4" s="23"/>
      <c r="AD4" s="24"/>
      <c r="AE4" s="22"/>
      <c r="AF4" s="23"/>
      <c r="AG4" s="24"/>
      <c r="AH4" s="22"/>
      <c r="AI4" s="23"/>
      <c r="AJ4" s="24"/>
      <c r="AK4" s="134">
        <v>45760.0</v>
      </c>
      <c r="AL4" s="23"/>
      <c r="AM4" s="24"/>
      <c r="AN4" s="22"/>
      <c r="AO4" s="23"/>
      <c r="AP4" s="24"/>
      <c r="AQ4" s="28"/>
      <c r="AR4" s="26"/>
      <c r="AS4" s="135"/>
      <c r="AT4" s="136">
        <f>COUNTIF(D5:AS5,"○")*3+COUNTIF(D5:AS5,"△")</f>
        <v>1</v>
      </c>
      <c r="AU4" s="137">
        <f>SUM(D6,G6,J6,M6,P6,S6,V6,Y6,AB6,AE6,AH6,AQ6,AK6,AN6)</f>
        <v>1</v>
      </c>
      <c r="AV4" s="137">
        <f>SUM(F6,I6,L6,O6,AM6,AP6,R6,U6,X6,AA6,AD6,AG6,AJ6,AS6)</f>
        <v>1</v>
      </c>
      <c r="AW4" s="138">
        <f>AU4-AV4</f>
        <v>0</v>
      </c>
      <c r="AX4" s="139">
        <f>RANK(AY4,$AY$4:$AY$45,0)</f>
        <v>4</v>
      </c>
      <c r="AY4" s="2">
        <f>AT4*10000+AW4*100+AU4</f>
        <v>10001</v>
      </c>
    </row>
    <row r="5" ht="19.5" customHeight="1">
      <c r="A5" s="1"/>
      <c r="B5" s="32"/>
      <c r="C5" s="32"/>
      <c r="D5" s="19"/>
      <c r="E5" s="140"/>
      <c r="F5" s="21"/>
      <c r="G5" s="36"/>
      <c r="H5" s="37" t="str">
        <f>IF(G6="","",IF(G6&gt;I6,"○",IF(G6&lt;I6,"●",IF(G6=I6,"△",))))</f>
        <v/>
      </c>
      <c r="I5" s="38"/>
      <c r="J5" s="36"/>
      <c r="K5" s="37" t="str">
        <f>IF(J6="","",IF(J6&gt;L6,"○",IF(J6&lt;L6,"●",IF(J6=L6,"△",))))</f>
        <v/>
      </c>
      <c r="L5" s="38"/>
      <c r="M5" s="36"/>
      <c r="N5" s="37" t="str">
        <f>IF(M6="","",IF(M6&gt;O6,"○",IF(M6&lt;O6,"●",IF(M6=O6,"△",))))</f>
        <v/>
      </c>
      <c r="O5" s="38"/>
      <c r="P5" s="36"/>
      <c r="Q5" s="37" t="str">
        <f>IF(P6="","",IF(P6&gt;R6,"○",IF(P6&lt;R6,"●",IF(P6=R6,"△",))))</f>
        <v/>
      </c>
      <c r="R5" s="38"/>
      <c r="S5" s="36"/>
      <c r="T5" s="37" t="str">
        <f>IF(S6="","",IF(S6&gt;U6,"○",IF(S6&lt;U6,"●",IF(S6=U6,"△",))))</f>
        <v/>
      </c>
      <c r="U5" s="38"/>
      <c r="V5" s="36"/>
      <c r="W5" s="37" t="str">
        <f>IF(V6="","",IF(V6&gt;X6,"○",IF(V6&lt;X6,"●",IF(V6=X6,"△",))))</f>
        <v/>
      </c>
      <c r="X5" s="38"/>
      <c r="Y5" s="36"/>
      <c r="Z5" s="37" t="str">
        <f>IF(Y6="","",IF(Y6&gt;AA6,"○",IF(Y6&lt;AA6,"●",IF(Y6=AA6,"△",))))</f>
        <v/>
      </c>
      <c r="AA5" s="38"/>
      <c r="AB5" s="39"/>
      <c r="AC5" s="37" t="str">
        <f>IF(AB6="","",IF(AB6&gt;AD6,"○",IF(AB6&lt;AD6,"●",IF(AB6=AD6,"△",))))</f>
        <v/>
      </c>
      <c r="AD5" s="38"/>
      <c r="AE5" s="39"/>
      <c r="AF5" s="37" t="str">
        <f>IF(AE6="","",IF(AE6&gt;AG6,"○",IF(AE6&lt;AG6,"●",IF(AE6=AG6,"△",))))</f>
        <v/>
      </c>
      <c r="AG5" s="38"/>
      <c r="AH5" s="36"/>
      <c r="AI5" s="37" t="str">
        <f>IF(AH6="","",IF(AH6&gt;AJ6,"○",IF(AH6&lt;AJ6,"●",IF(AH6=AJ6,"△",))))</f>
        <v/>
      </c>
      <c r="AJ5" s="38"/>
      <c r="AK5" s="36"/>
      <c r="AL5" s="37" t="str">
        <f>IF(AK6="","",IF(AK6&gt;AM6,"○",IF(AK6&lt;AM6,"●",IF(AK6=AM6,"△",))))</f>
        <v>△</v>
      </c>
      <c r="AM5" s="38"/>
      <c r="AN5" s="36"/>
      <c r="AO5" s="37" t="str">
        <f>IF(AN6="","",IF(AN6&gt;AP6,"○",IF(AN6&lt;AP6,"●",IF(AN6=AP6,"△",))))</f>
        <v/>
      </c>
      <c r="AP5" s="38"/>
      <c r="AQ5" s="36"/>
      <c r="AR5" s="37" t="str">
        <f>IF(AQ6="","",IF(AQ6&gt;AS6,"○",IF(AQ6&lt;AS6,"●",IF(AQ6=AS6,"△",))))</f>
        <v/>
      </c>
      <c r="AS5" s="141"/>
      <c r="AT5" s="40"/>
      <c r="AU5" s="41"/>
      <c r="AV5" s="41"/>
      <c r="AW5" s="42"/>
      <c r="AX5" s="43"/>
      <c r="AZ5" s="1">
        <f>SUM(COUNTIF(D5:AS5,"●")+COUNTIF(D5:AS5,"○")+COUNTIF(D5:AS5,"△"))</f>
        <v>1</v>
      </c>
    </row>
    <row r="6" ht="19.5" customHeight="1">
      <c r="A6" s="1"/>
      <c r="B6" s="45"/>
      <c r="C6" s="45"/>
      <c r="D6" s="142"/>
      <c r="E6" s="88"/>
      <c r="F6" s="89"/>
      <c r="G6" s="46"/>
      <c r="H6" s="47"/>
      <c r="I6" s="48"/>
      <c r="J6" s="46"/>
      <c r="K6" s="47"/>
      <c r="L6" s="48"/>
      <c r="M6" s="46"/>
      <c r="N6" s="47"/>
      <c r="O6" s="48"/>
      <c r="P6" s="46"/>
      <c r="Q6" s="47"/>
      <c r="R6" s="52"/>
      <c r="S6" s="46"/>
      <c r="T6" s="47"/>
      <c r="U6" s="52"/>
      <c r="V6" s="46"/>
      <c r="W6" s="47"/>
      <c r="X6" s="48"/>
      <c r="Y6" s="49"/>
      <c r="Z6" s="50"/>
      <c r="AA6" s="48"/>
      <c r="AB6" s="46"/>
      <c r="AC6" s="47"/>
      <c r="AD6" s="48"/>
      <c r="AE6" s="47"/>
      <c r="AF6" s="47"/>
      <c r="AG6" s="48"/>
      <c r="AH6" s="46"/>
      <c r="AI6" s="47"/>
      <c r="AJ6" s="48"/>
      <c r="AK6" s="46">
        <v>1.0</v>
      </c>
      <c r="AL6" s="47" t="s">
        <v>34</v>
      </c>
      <c r="AM6" s="48">
        <v>1.0</v>
      </c>
      <c r="AN6" s="46"/>
      <c r="AO6" s="47"/>
      <c r="AP6" s="48"/>
      <c r="AQ6" s="46"/>
      <c r="AR6" s="47"/>
      <c r="AS6" s="143"/>
      <c r="AT6" s="56"/>
      <c r="AU6" s="57"/>
      <c r="AV6" s="57"/>
      <c r="AW6" s="58"/>
      <c r="AX6" s="59"/>
    </row>
    <row r="7" ht="19.5" customHeight="1">
      <c r="A7" s="1"/>
      <c r="B7" s="60">
        <v>2.0</v>
      </c>
      <c r="C7" s="144" t="s">
        <v>21</v>
      </c>
      <c r="D7" s="65"/>
      <c r="E7" s="23"/>
      <c r="F7" s="24"/>
      <c r="G7" s="62"/>
      <c r="H7" s="63"/>
      <c r="I7" s="64"/>
      <c r="J7" s="22"/>
      <c r="K7" s="23"/>
      <c r="L7" s="24"/>
      <c r="M7" s="22"/>
      <c r="N7" s="23"/>
      <c r="O7" s="24"/>
      <c r="P7" s="66"/>
      <c r="Q7" s="23"/>
      <c r="R7" s="24"/>
      <c r="S7" s="22"/>
      <c r="T7" s="23"/>
      <c r="U7" s="24"/>
      <c r="V7" s="22"/>
      <c r="W7" s="23"/>
      <c r="X7" s="24"/>
      <c r="Y7" s="22"/>
      <c r="Z7" s="23"/>
      <c r="AA7" s="24"/>
      <c r="AB7" s="22"/>
      <c r="AC7" s="23"/>
      <c r="AD7" s="24"/>
      <c r="AE7" s="22"/>
      <c r="AF7" s="23"/>
      <c r="AG7" s="24"/>
      <c r="AH7" s="22"/>
      <c r="AI7" s="23"/>
      <c r="AJ7" s="24"/>
      <c r="AK7" s="22"/>
      <c r="AL7" s="23"/>
      <c r="AM7" s="24"/>
      <c r="AN7" s="22"/>
      <c r="AO7" s="23"/>
      <c r="AP7" s="24"/>
      <c r="AQ7" s="22"/>
      <c r="AR7" s="23"/>
      <c r="AS7" s="23"/>
      <c r="AT7" s="145">
        <f>COUNTIF(D8:AS8,"○")*3+COUNTIF(D8:AS8,"△")</f>
        <v>0</v>
      </c>
      <c r="AU7" s="146">
        <f>SUM(D9,G9,J9,M9,P9,S9,V9,Y9,AB9,AE9,AH9,AQ9,AK9,AN9)</f>
        <v>0</v>
      </c>
      <c r="AV7" s="146">
        <f>SUM(F9,I9,L9,O9,AM9,AP9,R9,U9,X9,AA9,AD9,AG9,AJ9,AS9)</f>
        <v>0</v>
      </c>
      <c r="AW7" s="147">
        <f>AU7-AV7</f>
        <v>0</v>
      </c>
      <c r="AX7" s="139">
        <f>RANK(AY7,$AY$4:$AY$45,0)</f>
        <v>6</v>
      </c>
      <c r="AY7" s="2">
        <f>AT7*10000+AW7*100+AU7</f>
        <v>0</v>
      </c>
    </row>
    <row r="8" ht="19.5" customHeight="1">
      <c r="A8" s="1"/>
      <c r="B8" s="32"/>
      <c r="C8" s="32"/>
      <c r="D8" s="70"/>
      <c r="E8" s="37" t="str">
        <f>IF(D9="","",IF(D9&gt;F9,"○",IF(D9&lt;F9,"●",IF(D9=F9,"△",))))</f>
        <v/>
      </c>
      <c r="F8" s="38"/>
      <c r="G8" s="71"/>
      <c r="H8" s="72"/>
      <c r="I8" s="73"/>
      <c r="J8" s="36"/>
      <c r="K8" s="74" t="str">
        <f>IF(J9="","",IF(J9&gt;L9,"○",IF(J9&lt;L9,"●",IF(J9=L9,"△",))))</f>
        <v/>
      </c>
      <c r="L8" s="38"/>
      <c r="M8" s="36"/>
      <c r="N8" s="37" t="str">
        <f>IF(M9="","",IF(M9&gt;O9,"○",IF(M9&lt;O9,"●",IF(M9=O9,"△",))))</f>
        <v/>
      </c>
      <c r="O8" s="38"/>
      <c r="P8" s="36"/>
      <c r="Q8" s="37" t="str">
        <f>IF(P9="","",IF(P9&gt;R9,"○",IF(P9&lt;R9,"●",IF(P9=R9,"△",))))</f>
        <v/>
      </c>
      <c r="R8" s="2"/>
      <c r="S8" s="36"/>
      <c r="T8" s="37" t="str">
        <f>IF(S9="","",IF(S9&gt;U9,"○",IF(S9&lt;U9,"●",IF(S9=U9,"△",))))</f>
        <v/>
      </c>
      <c r="U8" s="2"/>
      <c r="V8" s="36"/>
      <c r="W8" s="37" t="str">
        <f>IF(V9="","",IF(V9&gt;X9,"○",IF(V9&lt;X9,"●",IF(V9=X9,"△",))))</f>
        <v/>
      </c>
      <c r="X8" s="38"/>
      <c r="Y8" s="39"/>
      <c r="Z8" s="37" t="str">
        <f>IF(Y9="","",IF(Y9&gt;AA9,"○",IF(Y9&lt;AA9,"●",IF(Y9=AA9,"△",))))</f>
        <v/>
      </c>
      <c r="AA8" s="38"/>
      <c r="AB8" s="39"/>
      <c r="AC8" s="37" t="str">
        <f>IF(AB9="","",IF(AB9&gt;AD9,"○",IF(AB9&lt;AD9,"●",IF(AB9=AD9,"△",))))</f>
        <v/>
      </c>
      <c r="AD8" s="38"/>
      <c r="AE8" s="39"/>
      <c r="AF8" s="37" t="str">
        <f>IF(AE9="","",IF(AE9&gt;AG9,"○",IF(AE9&lt;AG9,"●",IF(AE9=AG9,"△",))))</f>
        <v/>
      </c>
      <c r="AG8" s="38"/>
      <c r="AH8" s="36"/>
      <c r="AI8" s="37" t="str">
        <f>IF(AH9="","",IF(AH9&gt;AJ9,"○",IF(AH9&lt;AJ9,"●",IF(AH9=AJ9,"△",))))</f>
        <v/>
      </c>
      <c r="AJ8" s="38"/>
      <c r="AK8" s="36"/>
      <c r="AL8" s="37" t="str">
        <f>IF(AK9="","",IF(AK9&gt;AM9,"○",IF(AK9&lt;AM9,"●",IF(AK9=AM9,"△",))))</f>
        <v/>
      </c>
      <c r="AM8" s="38"/>
      <c r="AN8" s="36"/>
      <c r="AO8" s="37" t="str">
        <f>IF(AN9="","",IF(AN9&gt;AP9,"○",IF(AN9&lt;AP9,"●",IF(AN9=AP9,"△",))))</f>
        <v/>
      </c>
      <c r="AP8" s="38"/>
      <c r="AQ8" s="39"/>
      <c r="AR8" s="37" t="str">
        <f>IF(AQ9="","",IF(AQ9&gt;AS9,"○",IF(AQ9&lt;AS9,"●",IF(AQ9=AS9,"△",))))</f>
        <v/>
      </c>
      <c r="AS8" s="2"/>
      <c r="AT8" s="40"/>
      <c r="AU8" s="41"/>
      <c r="AV8" s="41"/>
      <c r="AW8" s="42"/>
      <c r="AX8" s="43"/>
      <c r="AZ8" s="1">
        <f>SUM(COUNTIF(D8:AS8,"●")+COUNTIF(D8:AS8,"○")+COUNTIF(D8:AS8,"△"))</f>
        <v>0</v>
      </c>
    </row>
    <row r="9" ht="19.5" customHeight="1">
      <c r="A9" s="1"/>
      <c r="B9" s="45"/>
      <c r="C9" s="45"/>
      <c r="D9" s="75"/>
      <c r="E9" s="47"/>
      <c r="F9" s="48"/>
      <c r="G9" s="76"/>
      <c r="H9" s="77"/>
      <c r="I9" s="78"/>
      <c r="J9" s="46"/>
      <c r="K9" s="47"/>
      <c r="L9" s="48"/>
      <c r="M9" s="46"/>
      <c r="N9" s="47"/>
      <c r="O9" s="48"/>
      <c r="P9" s="46"/>
      <c r="Q9" s="47"/>
      <c r="R9" s="52"/>
      <c r="S9" s="46"/>
      <c r="T9" s="47"/>
      <c r="U9" s="52"/>
      <c r="V9" s="46"/>
      <c r="W9" s="47"/>
      <c r="X9" s="48"/>
      <c r="Y9" s="47"/>
      <c r="Z9" s="47"/>
      <c r="AA9" s="48"/>
      <c r="AB9" s="47"/>
      <c r="AC9" s="47"/>
      <c r="AD9" s="48"/>
      <c r="AE9" s="47"/>
      <c r="AF9" s="47"/>
      <c r="AG9" s="48"/>
      <c r="AH9" s="49"/>
      <c r="AI9" s="50"/>
      <c r="AJ9" s="48"/>
      <c r="AK9" s="49"/>
      <c r="AL9" s="50"/>
      <c r="AM9" s="48"/>
      <c r="AN9" s="49"/>
      <c r="AO9" s="50"/>
      <c r="AP9" s="48"/>
      <c r="AQ9" s="46"/>
      <c r="AR9" s="47"/>
      <c r="AS9" s="52"/>
      <c r="AT9" s="56"/>
      <c r="AU9" s="57"/>
      <c r="AV9" s="57"/>
      <c r="AW9" s="58"/>
      <c r="AX9" s="59"/>
    </row>
    <row r="10" ht="19.5" customHeight="1">
      <c r="A10" s="1"/>
      <c r="B10" s="60">
        <v>3.0</v>
      </c>
      <c r="C10" s="144" t="s">
        <v>22</v>
      </c>
      <c r="D10" s="22"/>
      <c r="E10" s="23"/>
      <c r="F10" s="24"/>
      <c r="G10" s="22"/>
      <c r="H10" s="23"/>
      <c r="I10" s="24"/>
      <c r="J10" s="80"/>
      <c r="K10" s="81"/>
      <c r="L10" s="82"/>
      <c r="M10" s="22"/>
      <c r="N10" s="23"/>
      <c r="O10" s="24"/>
      <c r="P10" s="22"/>
      <c r="Q10" s="23"/>
      <c r="R10" s="24"/>
      <c r="S10" s="22"/>
      <c r="T10" s="23"/>
      <c r="U10" s="24"/>
      <c r="V10" s="22"/>
      <c r="W10" s="23"/>
      <c r="X10" s="24"/>
      <c r="Y10" s="22"/>
      <c r="Z10" s="23"/>
      <c r="AA10" s="24"/>
      <c r="AB10" s="22"/>
      <c r="AC10" s="23"/>
      <c r="AD10" s="24"/>
      <c r="AE10" s="65"/>
      <c r="AF10" s="23"/>
      <c r="AG10" s="24"/>
      <c r="AH10" s="66"/>
      <c r="AI10" s="23"/>
      <c r="AJ10" s="24"/>
      <c r="AK10" s="66"/>
      <c r="AL10" s="23"/>
      <c r="AM10" s="24"/>
      <c r="AN10" s="66"/>
      <c r="AO10" s="23"/>
      <c r="AP10" s="24"/>
      <c r="AQ10" s="22"/>
      <c r="AR10" s="23"/>
      <c r="AS10" s="23"/>
      <c r="AT10" s="145">
        <f>COUNTIF(D11:AS11,"○")*3+COUNTIF(D11:AS11,"△")</f>
        <v>0</v>
      </c>
      <c r="AU10" s="146">
        <f>SUM(D12,G12,J12,M12,P12,S12,V12,Y12,AB12,AE12,AH12,AQ12,AK12,AN12)</f>
        <v>0</v>
      </c>
      <c r="AV10" s="146">
        <f>SUM(F12,I12,L12,O12,AM12,AP12,R12,U12,X12,AA12,AD12,AG12,AJ12,AS12)</f>
        <v>0</v>
      </c>
      <c r="AW10" s="147">
        <f>AU10-AV10</f>
        <v>0</v>
      </c>
      <c r="AX10" s="139">
        <f>RANK(AY10,$AY$4:$AY$45,0)</f>
        <v>6</v>
      </c>
      <c r="AY10" s="2">
        <f>AT10*10000+AW10*100+AU10</f>
        <v>0</v>
      </c>
    </row>
    <row r="11" ht="19.5" customHeight="1">
      <c r="A11" s="1"/>
      <c r="B11" s="32"/>
      <c r="C11" s="32"/>
      <c r="D11" s="70"/>
      <c r="E11" s="37" t="str">
        <f>IF(D12="","",IF(D12&gt;F12,"○",IF(D12&lt;F12,"●",IF(D12=F12,"△",))))</f>
        <v/>
      </c>
      <c r="F11" s="38"/>
      <c r="G11" s="36"/>
      <c r="H11" s="37" t="str">
        <f>IF(G12="","",IF(G12&gt;I12,"○",IF(G12&lt;I12,"●",IF(G12=I12,"△",))))</f>
        <v/>
      </c>
      <c r="I11" s="38"/>
      <c r="J11" s="84"/>
      <c r="K11" s="85"/>
      <c r="L11" s="35"/>
      <c r="M11" s="36"/>
      <c r="N11" s="86" t="str">
        <f>IF(M12="","",IF(M12&gt;O12,"○",IF(M12&lt;O12,"●",IF(M12=O12,"△",))))</f>
        <v/>
      </c>
      <c r="O11" s="38"/>
      <c r="P11" s="36"/>
      <c r="Q11" s="37" t="str">
        <f>IF(P12="","",IF(P12&gt;R12,"○",IF(P12&lt;R12,"●",IF(P12=R12,"△",))))</f>
        <v/>
      </c>
      <c r="R11" s="2"/>
      <c r="S11" s="36"/>
      <c r="T11" s="37" t="str">
        <f>IF(S12="","",IF(S12&gt;U12,"○",IF(S12&lt;U12,"●",IF(S12=U12,"△",))))</f>
        <v/>
      </c>
      <c r="U11" s="2"/>
      <c r="V11" s="36"/>
      <c r="W11" s="37" t="str">
        <f>IF(V12="","",IF(V12&gt;X12,"○",IF(V12&lt;X12,"●",IF(V12=X12,"△",))))</f>
        <v/>
      </c>
      <c r="X11" s="38"/>
      <c r="Y11" s="39"/>
      <c r="Z11" s="37" t="str">
        <f>IF(Y12="","",IF(Y12&gt;AA12,"○",IF(Y12&lt;AA12,"●",IF(Y12=AA12,"△",))))</f>
        <v/>
      </c>
      <c r="AA11" s="38"/>
      <c r="AB11" s="39"/>
      <c r="AC11" s="37" t="str">
        <f>IF(AB12="","",IF(AB12&gt;AD12,"○",IF(AB12&lt;AD12,"●",IF(AB12=AD12,"△",))))</f>
        <v/>
      </c>
      <c r="AD11" s="38"/>
      <c r="AE11" s="39"/>
      <c r="AF11" s="37" t="str">
        <f>IF(AE12="","",IF(AE12&gt;AG12,"○",IF(AE12&lt;AG12,"●",IF(AE12=AG12,"△",))))</f>
        <v/>
      </c>
      <c r="AG11" s="38"/>
      <c r="AH11" s="36"/>
      <c r="AI11" s="37" t="str">
        <f>IF(AH12="","",IF(AH12&gt;AJ12,"○",IF(AH12&lt;AJ12,"●",IF(AH12=AJ12,"△",))))</f>
        <v/>
      </c>
      <c r="AJ11" s="38"/>
      <c r="AK11" s="36"/>
      <c r="AL11" s="37" t="str">
        <f>IF(AK12="","",IF(AK12&gt;AM12,"○",IF(AK12&lt;AM12,"●",IF(AK12=AM12,"△",))))</f>
        <v/>
      </c>
      <c r="AM11" s="38"/>
      <c r="AN11" s="36"/>
      <c r="AO11" s="37" t="str">
        <f>IF(AN12="","",IF(AN12&gt;AP12,"○",IF(AN12&lt;AP12,"●",IF(AN12=AP12,"△",))))</f>
        <v/>
      </c>
      <c r="AP11" s="38"/>
      <c r="AQ11" s="36"/>
      <c r="AR11" s="37" t="str">
        <f>IF(AQ12="","",IF(AQ12&gt;AS12,"○",IF(AQ12&lt;AS12,"●",IF(AQ12=AS12,"△",))))</f>
        <v/>
      </c>
      <c r="AS11" s="2"/>
      <c r="AT11" s="40"/>
      <c r="AU11" s="41"/>
      <c r="AV11" s="41"/>
      <c r="AW11" s="42"/>
      <c r="AX11" s="43"/>
      <c r="AZ11" s="1">
        <f>SUM(COUNTIF(D11:AS11,"●")+COUNTIF(D11:AS11,"○")+COUNTIF(D11:AS11,"△"))</f>
        <v>0</v>
      </c>
    </row>
    <row r="12" ht="19.5" customHeight="1">
      <c r="A12" s="1"/>
      <c r="B12" s="45"/>
      <c r="C12" s="45"/>
      <c r="D12" s="75"/>
      <c r="E12" s="47"/>
      <c r="F12" s="48"/>
      <c r="G12" s="46"/>
      <c r="H12" s="47"/>
      <c r="I12" s="48"/>
      <c r="J12" s="87"/>
      <c r="K12" s="88"/>
      <c r="L12" s="89"/>
      <c r="M12" s="46"/>
      <c r="N12" s="47"/>
      <c r="O12" s="48"/>
      <c r="P12" s="46"/>
      <c r="Q12" s="47"/>
      <c r="R12" s="52"/>
      <c r="S12" s="46"/>
      <c r="T12" s="47"/>
      <c r="U12" s="52"/>
      <c r="V12" s="46"/>
      <c r="W12" s="47"/>
      <c r="X12" s="48"/>
      <c r="Y12" s="47"/>
      <c r="Z12" s="47"/>
      <c r="AA12" s="48"/>
      <c r="AB12" s="47"/>
      <c r="AC12" s="47"/>
      <c r="AD12" s="48"/>
      <c r="AE12" s="47"/>
      <c r="AF12" s="47"/>
      <c r="AG12" s="48"/>
      <c r="AH12" s="46"/>
      <c r="AI12" s="47"/>
      <c r="AJ12" s="48"/>
      <c r="AK12" s="46"/>
      <c r="AL12" s="47"/>
      <c r="AM12" s="48"/>
      <c r="AN12" s="46"/>
      <c r="AO12" s="47"/>
      <c r="AP12" s="48"/>
      <c r="AQ12" s="46"/>
      <c r="AR12" s="47"/>
      <c r="AS12" s="52"/>
      <c r="AT12" s="56"/>
      <c r="AU12" s="57"/>
      <c r="AV12" s="57"/>
      <c r="AW12" s="58"/>
      <c r="AX12" s="59"/>
    </row>
    <row r="13" ht="19.5" customHeight="1">
      <c r="A13" s="1"/>
      <c r="B13" s="60">
        <v>4.0</v>
      </c>
      <c r="C13" s="144" t="s">
        <v>23</v>
      </c>
      <c r="D13" s="66"/>
      <c r="E13" s="23"/>
      <c r="F13" s="24"/>
      <c r="G13" s="22"/>
      <c r="H13" s="23"/>
      <c r="I13" s="24"/>
      <c r="J13" s="22"/>
      <c r="K13" s="23"/>
      <c r="L13" s="24"/>
      <c r="M13" s="81"/>
      <c r="N13" s="81"/>
      <c r="O13" s="82"/>
      <c r="P13" s="65"/>
      <c r="Q13" s="23"/>
      <c r="R13" s="24"/>
      <c r="S13" s="22"/>
      <c r="T13" s="23"/>
      <c r="U13" s="24"/>
      <c r="V13" s="22"/>
      <c r="W13" s="23"/>
      <c r="X13" s="24"/>
      <c r="Y13" s="22"/>
      <c r="Z13" s="23"/>
      <c r="AA13" s="24"/>
      <c r="AB13" s="22"/>
      <c r="AC13" s="23"/>
      <c r="AD13" s="24"/>
      <c r="AE13" s="22"/>
      <c r="AF13" s="23"/>
      <c r="AG13" s="24"/>
      <c r="AH13" s="22"/>
      <c r="AI13" s="23"/>
      <c r="AJ13" s="24"/>
      <c r="AK13" s="22"/>
      <c r="AL13" s="23"/>
      <c r="AM13" s="24"/>
      <c r="AN13" s="22"/>
      <c r="AO13" s="23"/>
      <c r="AP13" s="24"/>
      <c r="AQ13" s="22"/>
      <c r="AR13" s="23"/>
      <c r="AS13" s="23"/>
      <c r="AT13" s="145">
        <f>COUNTIF(D14:AS14,"○")*3+COUNTIF(D14:AS14,"△")</f>
        <v>0</v>
      </c>
      <c r="AU13" s="146">
        <f>SUM(D15,G15,J15,M15,P15,S15,V15,Y15,AB15,AE15,AH15,AQ15,AK15,AN15)</f>
        <v>0</v>
      </c>
      <c r="AV13" s="146">
        <f>SUM(F15,I15,L15,O15,AM15,AP15,R15,U15,X15,AA15,AD15,AG15,AJ15,AS15)</f>
        <v>0</v>
      </c>
      <c r="AW13" s="147">
        <f>AU13-AV13</f>
        <v>0</v>
      </c>
      <c r="AX13" s="139">
        <f>RANK(AY13,$AY$4:$AY$45,0)</f>
        <v>6</v>
      </c>
      <c r="AY13" s="2">
        <f>AT13*10000+AW13*100+AU13</f>
        <v>0</v>
      </c>
    </row>
    <row r="14" ht="19.5" customHeight="1">
      <c r="A14" s="1"/>
      <c r="B14" s="32"/>
      <c r="C14" s="32"/>
      <c r="D14" s="70"/>
      <c r="E14" s="37" t="str">
        <f>IF(D15="","",IF(D15&gt;F15,"○",IF(D15&lt;F15,"●",IF(D15=F15,"△",))))</f>
        <v/>
      </c>
      <c r="F14" s="38"/>
      <c r="G14" s="36"/>
      <c r="H14" s="37" t="str">
        <f>IF(G15="","",IF(G15&gt;I15,"○",IF(G15&lt;I15,"●",IF(G15=I15,"△",))))</f>
        <v/>
      </c>
      <c r="I14" s="38"/>
      <c r="J14" s="36"/>
      <c r="K14" s="37" t="str">
        <f>IF(J15="","",IF(J15&gt;L15,"○",IF(J15&lt;L15,"●",IF(J15=L15,"△",))))</f>
        <v/>
      </c>
      <c r="L14" s="38"/>
      <c r="M14" s="84"/>
      <c r="N14" s="85"/>
      <c r="O14" s="35"/>
      <c r="P14" s="36"/>
      <c r="Q14" s="86" t="str">
        <f>IF(P15="","",IF(P15&gt;R15,"○",IF(P15&lt;R15,"●",IF(P15=R15,"△",))))</f>
        <v/>
      </c>
      <c r="R14" s="2"/>
      <c r="S14" s="36"/>
      <c r="T14" s="37" t="str">
        <f>IF(S15="","",IF(S15&gt;U15,"○",IF(S15&lt;U15,"●",IF(S15=U15,"△",))))</f>
        <v/>
      </c>
      <c r="U14" s="2"/>
      <c r="V14" s="36"/>
      <c r="W14" s="37" t="str">
        <f>IF(V15="","",IF(V15&gt;X15,"○",IF(V15&lt;X15,"●",IF(V15=X15,"△",))))</f>
        <v/>
      </c>
      <c r="X14" s="38"/>
      <c r="Y14" s="39"/>
      <c r="Z14" s="86" t="str">
        <f>IF(Y15="","",IF(Y15&gt;AA15,"○",IF(Y15&lt;AA15,"●",IF(Y15=AA15,"△",))))</f>
        <v/>
      </c>
      <c r="AA14" s="38"/>
      <c r="AB14" s="36"/>
      <c r="AC14" s="37" t="str">
        <f>IF(AB15="","",IF(AB15&gt;AD15,"○",IF(AB15&lt;AD15,"●",IF(AB15=AD15,"△",))))</f>
        <v/>
      </c>
      <c r="AD14" s="38"/>
      <c r="AE14" s="39"/>
      <c r="AF14" s="37" t="str">
        <f>IF(AE15="","",IF(AE15&gt;AG15,"○",IF(AE15&lt;AG15,"●",IF(AE15=AG15,"△",))))</f>
        <v/>
      </c>
      <c r="AG14" s="38"/>
      <c r="AH14" s="36"/>
      <c r="AI14" s="37" t="str">
        <f>IF(AH15="","",IF(AH15&gt;AJ15,"○",IF(AH15&lt;AJ15,"●",IF(AH15=AJ15,"△",))))</f>
        <v/>
      </c>
      <c r="AJ14" s="38"/>
      <c r="AK14" s="36"/>
      <c r="AL14" s="37" t="str">
        <f>IF(AK15="","",IF(AK15&gt;AM15,"○",IF(AK15&lt;AM15,"●",IF(AK15=AM15,"△",))))</f>
        <v/>
      </c>
      <c r="AM14" s="38"/>
      <c r="AN14" s="36"/>
      <c r="AO14" s="37" t="str">
        <f>IF(AN15="","",IF(AN15&gt;AP15,"○",IF(AN15&lt;AP15,"●",IF(AN15=AP15,"△",))))</f>
        <v/>
      </c>
      <c r="AP14" s="38"/>
      <c r="AQ14" s="36"/>
      <c r="AR14" s="86" t="str">
        <f>IF(AQ15="","",IF(AQ15&gt;AS15,"○",IF(AQ15&lt;AS15,"●",IF(AQ15=AS15,"△",))))</f>
        <v/>
      </c>
      <c r="AS14" s="2"/>
      <c r="AT14" s="40"/>
      <c r="AU14" s="41"/>
      <c r="AV14" s="41"/>
      <c r="AW14" s="42"/>
      <c r="AX14" s="43"/>
      <c r="AZ14" s="1">
        <f>SUM(COUNTIF(D14:AS14,"●")+COUNTIF(D14:AS14,"○")+COUNTIF(D14:AS14,"△"))</f>
        <v>0</v>
      </c>
    </row>
    <row r="15" ht="19.5" customHeight="1">
      <c r="A15" s="1"/>
      <c r="B15" s="45"/>
      <c r="C15" s="45"/>
      <c r="D15" s="75"/>
      <c r="E15" s="47"/>
      <c r="F15" s="48"/>
      <c r="G15" s="46"/>
      <c r="H15" s="47"/>
      <c r="I15" s="48"/>
      <c r="J15" s="46"/>
      <c r="K15" s="47"/>
      <c r="L15" s="92"/>
      <c r="M15" s="87"/>
      <c r="N15" s="88"/>
      <c r="O15" s="89"/>
      <c r="P15" s="46"/>
      <c r="Q15" s="47"/>
      <c r="R15" s="52"/>
      <c r="S15" s="46"/>
      <c r="T15" s="47"/>
      <c r="U15" s="52"/>
      <c r="V15" s="46"/>
      <c r="W15" s="47"/>
      <c r="X15" s="48"/>
      <c r="Y15" s="47"/>
      <c r="Z15" s="47"/>
      <c r="AA15" s="48"/>
      <c r="AB15" s="46"/>
      <c r="AC15" s="47"/>
      <c r="AD15" s="48"/>
      <c r="AE15" s="47"/>
      <c r="AF15" s="47"/>
      <c r="AG15" s="48"/>
      <c r="AH15" s="46"/>
      <c r="AI15" s="47"/>
      <c r="AJ15" s="48"/>
      <c r="AK15" s="46"/>
      <c r="AL15" s="47"/>
      <c r="AM15" s="48"/>
      <c r="AN15" s="46"/>
      <c r="AO15" s="47"/>
      <c r="AP15" s="48"/>
      <c r="AQ15" s="47"/>
      <c r="AR15" s="47"/>
      <c r="AS15" s="52"/>
      <c r="AT15" s="56"/>
      <c r="AU15" s="57"/>
      <c r="AV15" s="57"/>
      <c r="AW15" s="58"/>
      <c r="AX15" s="59"/>
    </row>
    <row r="16" ht="19.5" customHeight="1">
      <c r="A16" s="1"/>
      <c r="B16" s="60">
        <v>5.0</v>
      </c>
      <c r="C16" s="144" t="s">
        <v>24</v>
      </c>
      <c r="D16" s="22"/>
      <c r="E16" s="23"/>
      <c r="F16" s="24"/>
      <c r="G16" s="66"/>
      <c r="H16" s="23"/>
      <c r="I16" s="24"/>
      <c r="J16" s="22"/>
      <c r="K16" s="23"/>
      <c r="L16" s="24"/>
      <c r="M16" s="65"/>
      <c r="N16" s="23"/>
      <c r="O16" s="24"/>
      <c r="P16" s="80"/>
      <c r="Q16" s="81"/>
      <c r="R16" s="82"/>
      <c r="S16" s="22"/>
      <c r="T16" s="23"/>
      <c r="U16" s="24"/>
      <c r="V16" s="22"/>
      <c r="W16" s="23"/>
      <c r="X16" s="24"/>
      <c r="Y16" s="22"/>
      <c r="Z16" s="23"/>
      <c r="AA16" s="24"/>
      <c r="AB16" s="134">
        <v>45760.0</v>
      </c>
      <c r="AC16" s="23"/>
      <c r="AD16" s="24"/>
      <c r="AE16" s="66"/>
      <c r="AF16" s="23"/>
      <c r="AG16" s="24"/>
      <c r="AH16" s="22"/>
      <c r="AI16" s="23"/>
      <c r="AJ16" s="24"/>
      <c r="AK16" s="22"/>
      <c r="AL16" s="23"/>
      <c r="AM16" s="24"/>
      <c r="AN16" s="22"/>
      <c r="AO16" s="23"/>
      <c r="AP16" s="24"/>
      <c r="AQ16" s="22"/>
      <c r="AR16" s="23"/>
      <c r="AS16" s="148"/>
      <c r="AT16" s="145">
        <f>COUNTIF(D17:AS17,"○")*3+COUNTIF(D17:AS17,"△")</f>
        <v>3</v>
      </c>
      <c r="AU16" s="146">
        <f>SUM(D18,G18,J18,M18,P18,S18,V18,Y18,AB18,AE18,AH18,AQ18,AK18,AN18)</f>
        <v>3</v>
      </c>
      <c r="AV16" s="146">
        <f>SUM(F18,I18,L18,O18,AM18,AP18,R18,U18,X18,AA18,AD18,AG18,AJ18,AS18)</f>
        <v>0</v>
      </c>
      <c r="AW16" s="147">
        <f>AU16-AV16</f>
        <v>3</v>
      </c>
      <c r="AX16" s="139">
        <f>RANK(AY16,$AY$4:$AY$45,0)</f>
        <v>1</v>
      </c>
      <c r="AY16" s="2">
        <f>AT16*10000+AW16*100+AU16</f>
        <v>30303</v>
      </c>
    </row>
    <row r="17" ht="19.5" customHeight="1">
      <c r="A17" s="1"/>
      <c r="B17" s="32"/>
      <c r="C17" s="32"/>
      <c r="D17" s="70"/>
      <c r="E17" s="37" t="str">
        <f>IF(D18="","",IF(D18&gt;F18,"○",IF(D18&lt;F18,"●",IF(D18=F18,"△",))))</f>
        <v/>
      </c>
      <c r="F17" s="38"/>
      <c r="G17" s="36"/>
      <c r="H17" s="37" t="str">
        <f>IF(G18="","",IF(G18&gt;I18,"○",IF(G18&lt;I18,"●",IF(G18=I18,"△",))))</f>
        <v/>
      </c>
      <c r="I17" s="38"/>
      <c r="J17" s="36"/>
      <c r="K17" s="37" t="str">
        <f>IF(J18="","",IF(J18&gt;L18,"○",IF(J18&lt;L18,"●",IF(J18=L18,"△",))))</f>
        <v/>
      </c>
      <c r="L17" s="38"/>
      <c r="M17" s="36"/>
      <c r="N17" s="37" t="str">
        <f>IF(M18="","",IF(M18&gt;O18,"○",IF(M18&lt;O18,"●",IF(M18=O18,"△",))))</f>
        <v/>
      </c>
      <c r="O17" s="38"/>
      <c r="P17" s="84"/>
      <c r="Q17" s="85"/>
      <c r="R17" s="35"/>
      <c r="S17" s="36"/>
      <c r="T17" s="37" t="str">
        <f>IF(S18="","",IF(S18&gt;U18,"○",IF(S18&lt;U18,"●",IF(S18=U18,"△",))))</f>
        <v/>
      </c>
      <c r="U17" s="2"/>
      <c r="V17" s="36"/>
      <c r="W17" s="37" t="str">
        <f>IF(V18="","",IF(V18&gt;X18,"○",IF(V18&lt;X18,"●",IF(V18=X18,"△",))))</f>
        <v/>
      </c>
      <c r="X17" s="38"/>
      <c r="Y17" s="39"/>
      <c r="Z17" s="37" t="str">
        <f>IF(Y18="","",IF(Y18&gt;AA18,"○",IF(Y18&lt;AA18,"●",IF(Y18=AA18,"△",))))</f>
        <v/>
      </c>
      <c r="AA17" s="38"/>
      <c r="AB17" s="36"/>
      <c r="AC17" s="86" t="str">
        <f>IF(AB18="","",IF(AB18&gt;AD18,"○",IF(AB18&lt;AD18,"●",IF(AB18=AD18,"△",))))</f>
        <v>○</v>
      </c>
      <c r="AD17" s="38"/>
      <c r="AE17" s="39"/>
      <c r="AF17" s="37" t="str">
        <f>IF(AE18="","",IF(AE18&gt;AG18,"○",IF(AE18&lt;AG18,"●",IF(AE18=AG18,"△",))))</f>
        <v/>
      </c>
      <c r="AG17" s="38"/>
      <c r="AH17" s="36"/>
      <c r="AI17" s="37" t="str">
        <f>IF(AH18="","",IF(AH18&gt;AJ18,"○",IF(AH18&lt;AJ18,"●",IF(AH18=AJ18,"△",))))</f>
        <v/>
      </c>
      <c r="AJ17" s="38"/>
      <c r="AK17" s="36"/>
      <c r="AL17" s="37" t="str">
        <f>IF(AK18="","",IF(AK18&gt;AM18,"○",IF(AK18&lt;AM18,"●",IF(AK18=AM18,"△",))))</f>
        <v/>
      </c>
      <c r="AM17" s="38"/>
      <c r="AN17" s="36"/>
      <c r="AO17" s="37" t="str">
        <f>IF(AN18="","",IF(AN18&gt;AP18,"○",IF(AN18&lt;AP18,"●",IF(AN18=AP18,"△",))))</f>
        <v/>
      </c>
      <c r="AP17" s="38"/>
      <c r="AQ17" s="36"/>
      <c r="AR17" s="37" t="str">
        <f>IF(AQ18="","",IF(AQ18&gt;AS18,"○",IF(AQ18&lt;AS18,"●",IF(AQ18=AS18,"△",))))</f>
        <v/>
      </c>
      <c r="AS17" s="141"/>
      <c r="AT17" s="40"/>
      <c r="AU17" s="41"/>
      <c r="AV17" s="41"/>
      <c r="AW17" s="42"/>
      <c r="AX17" s="43"/>
      <c r="AZ17" s="1">
        <f>SUM(COUNTIF(D17:AS17,"●")+COUNTIF(D17:AS17,"○")+COUNTIF(D17:AS17,"△"))</f>
        <v>1</v>
      </c>
    </row>
    <row r="18" ht="19.5" customHeight="1">
      <c r="A18" s="1"/>
      <c r="B18" s="45"/>
      <c r="C18" s="45"/>
      <c r="D18" s="75"/>
      <c r="E18" s="47"/>
      <c r="F18" s="48"/>
      <c r="G18" s="46"/>
      <c r="H18" s="47"/>
      <c r="I18" s="52"/>
      <c r="J18" s="49"/>
      <c r="K18" s="50"/>
      <c r="L18" s="91"/>
      <c r="M18" s="49"/>
      <c r="N18" s="50"/>
      <c r="O18" s="91"/>
      <c r="P18" s="87"/>
      <c r="Q18" s="88"/>
      <c r="R18" s="89"/>
      <c r="S18" s="49"/>
      <c r="T18" s="50"/>
      <c r="U18" s="51"/>
      <c r="V18" s="49"/>
      <c r="W18" s="50"/>
      <c r="X18" s="91"/>
      <c r="Y18" s="50"/>
      <c r="Z18" s="50"/>
      <c r="AA18" s="91"/>
      <c r="AB18" s="149">
        <v>3.0</v>
      </c>
      <c r="AC18" s="95" t="s">
        <v>17</v>
      </c>
      <c r="AD18" s="96">
        <v>0.0</v>
      </c>
      <c r="AE18" s="46"/>
      <c r="AF18" s="47"/>
      <c r="AG18" s="48"/>
      <c r="AH18" s="49"/>
      <c r="AI18" s="50"/>
      <c r="AJ18" s="91"/>
      <c r="AK18" s="49"/>
      <c r="AL18" s="50"/>
      <c r="AM18" s="91"/>
      <c r="AN18" s="49"/>
      <c r="AO18" s="50"/>
      <c r="AP18" s="91"/>
      <c r="AQ18" s="49"/>
      <c r="AR18" s="50"/>
      <c r="AS18" s="150"/>
      <c r="AT18" s="56"/>
      <c r="AU18" s="57"/>
      <c r="AV18" s="57"/>
      <c r="AW18" s="58"/>
      <c r="AX18" s="59"/>
    </row>
    <row r="19" ht="19.5" customHeight="1">
      <c r="A19" s="1"/>
      <c r="B19" s="60">
        <v>6.0</v>
      </c>
      <c r="C19" s="99" t="s">
        <v>25</v>
      </c>
      <c r="D19" s="132"/>
      <c r="F19" s="133"/>
      <c r="G19" s="22"/>
      <c r="H19" s="23"/>
      <c r="I19" s="24"/>
      <c r="J19" s="22"/>
      <c r="K19" s="23"/>
      <c r="L19" s="24"/>
      <c r="M19" s="22"/>
      <c r="N19" s="23"/>
      <c r="O19" s="24"/>
      <c r="P19" s="22"/>
      <c r="Q19" s="23"/>
      <c r="R19" s="24"/>
      <c r="S19" s="80"/>
      <c r="T19" s="81"/>
      <c r="U19" s="82"/>
      <c r="V19" s="22"/>
      <c r="W19" s="23"/>
      <c r="X19" s="24"/>
      <c r="Y19" s="65"/>
      <c r="Z19" s="23"/>
      <c r="AA19" s="24"/>
      <c r="AB19" s="66"/>
      <c r="AC19" s="23"/>
      <c r="AD19" s="24"/>
      <c r="AE19" s="66"/>
      <c r="AF19" s="23"/>
      <c r="AG19" s="24"/>
      <c r="AH19" s="65"/>
      <c r="AI19" s="23"/>
      <c r="AJ19" s="24"/>
      <c r="AK19" s="65"/>
      <c r="AL19" s="23"/>
      <c r="AM19" s="24"/>
      <c r="AN19" s="65"/>
      <c r="AO19" s="23"/>
      <c r="AP19" s="24"/>
      <c r="AQ19" s="66"/>
      <c r="AR19" s="23"/>
      <c r="AS19" s="148"/>
      <c r="AT19" s="145">
        <f>COUNTIF(D20:AS20,"○")*3+COUNTIF(D20:AS20,"△")</f>
        <v>0</v>
      </c>
      <c r="AU19" s="146">
        <f>SUM(D21,G21,J21,M21,P21,S21,V21,Y21,AB21,AE21,AH21,AQ21,AK21,AN21)</f>
        <v>0</v>
      </c>
      <c r="AV19" s="146">
        <f>SUM(F21,I21,L21,O21,AM21,AP21,R21,U21,X21,AA21,AD21,AG21,AJ21,AS21)</f>
        <v>0</v>
      </c>
      <c r="AW19" s="147">
        <f>AU19-AV19</f>
        <v>0</v>
      </c>
      <c r="AX19" s="139">
        <f>RANK(AY19,$AY$4:$AY$45,0)</f>
        <v>6</v>
      </c>
      <c r="AY19" s="2">
        <f>AT19*10000+AW19*100+AU19</f>
        <v>0</v>
      </c>
    </row>
    <row r="20" ht="19.5" customHeight="1">
      <c r="A20" s="1"/>
      <c r="B20" s="32"/>
      <c r="C20" s="32"/>
      <c r="D20" s="70"/>
      <c r="E20" s="37" t="str">
        <f>IF(D21="","",IF(D21&gt;F21,"○",IF(D21&lt;F21,"●",IF(D21=F21,"△",))))</f>
        <v/>
      </c>
      <c r="F20" s="38"/>
      <c r="G20" s="36"/>
      <c r="H20" s="37" t="str">
        <f>IF(G21="","",IF(G21&gt;I21,"○",IF(G21&lt;I21,"●",IF(G21=I21,"△",))))</f>
        <v/>
      </c>
      <c r="I20" s="38"/>
      <c r="J20" s="36"/>
      <c r="K20" s="37" t="str">
        <f>IF(J21="","",IF(J21&gt;L21,"○",IF(J21&lt;L21,"●",IF(J21=L21,"△",))))</f>
        <v/>
      </c>
      <c r="L20" s="38"/>
      <c r="M20" s="36"/>
      <c r="N20" s="37" t="str">
        <f>IF(M21="","",IF(M21&gt;O21,"○",IF(M21&lt;O21,"●",IF(M21=O21,"△",))))</f>
        <v/>
      </c>
      <c r="O20" s="38"/>
      <c r="P20" s="36"/>
      <c r="Q20" s="37" t="str">
        <f>IF(P21="","",IF(P21&gt;R21,"○",IF(P21&lt;R21,"●",IF(P21=R21,"△",))))</f>
        <v/>
      </c>
      <c r="R20" s="2"/>
      <c r="S20" s="84"/>
      <c r="T20" s="85"/>
      <c r="U20" s="35"/>
      <c r="V20" s="36"/>
      <c r="W20" s="86" t="str">
        <f>IF(V21="","",IF(V21&gt;X21,"○",IF(V21&lt;X21,"●",IF(V21=X21,"△",))))</f>
        <v/>
      </c>
      <c r="X20" s="38"/>
      <c r="Y20" s="39"/>
      <c r="Z20" s="37" t="str">
        <f>IF(Y21="","",IF(Y21&gt;AA21,"○",IF(Y21&lt;AA21,"●",IF(Y21=AA21,"△",))))</f>
        <v/>
      </c>
      <c r="AA20" s="38"/>
      <c r="AB20" s="36"/>
      <c r="AC20" s="37" t="str">
        <f>IF(AB21="","",IF(AB21&gt;AD21,"○",IF(AB21&lt;AD21,"●",IF(AB21=AD21,"△",))))</f>
        <v/>
      </c>
      <c r="AD20" s="38"/>
      <c r="AE20" s="39"/>
      <c r="AF20" s="37" t="str">
        <f>IF(AE21="","",IF(AE21&gt;AG21,"○",IF(AE21&lt;AG21,"●",IF(AE21=AG21,"△",))))</f>
        <v/>
      </c>
      <c r="AG20" s="2"/>
      <c r="AH20" s="36"/>
      <c r="AI20" s="86" t="str">
        <f>IF(AH21="","",IF(AH21&gt;AJ21,"○",IF(AH21&lt;AJ21,"●",IF(AH21=AJ21,"△",))))</f>
        <v/>
      </c>
      <c r="AJ20" s="38"/>
      <c r="AK20" s="36"/>
      <c r="AL20" s="86" t="str">
        <f>IF(AK21="","",IF(AK21&gt;AM21,"○",IF(AK21&lt;AM21,"●",IF(AK21=AM21,"△",))))</f>
        <v/>
      </c>
      <c r="AM20" s="38"/>
      <c r="AN20" s="36"/>
      <c r="AO20" s="86" t="str">
        <f>IF(AN21="","",IF(AN21&gt;AP21,"○",IF(AN21&lt;AP21,"●",IF(AN21=AP21,"△",))))</f>
        <v/>
      </c>
      <c r="AP20" s="38"/>
      <c r="AQ20" s="36"/>
      <c r="AR20" s="37" t="str">
        <f>IF(AQ21="","",IF(AQ21&gt;AS21,"○",IF(AQ21&lt;AS21,"●",IF(AQ21=AS21,"△",))))</f>
        <v/>
      </c>
      <c r="AS20" s="141"/>
      <c r="AT20" s="40"/>
      <c r="AU20" s="41"/>
      <c r="AV20" s="41"/>
      <c r="AW20" s="42"/>
      <c r="AX20" s="43"/>
      <c r="AZ20" s="1">
        <f>SUM(COUNTIF(D20:AS20,"●")+COUNTIF(D20:AS20,"○")+COUNTIF(D20:AS20,"△"))</f>
        <v>0</v>
      </c>
    </row>
    <row r="21" ht="19.5" customHeight="1">
      <c r="A21" s="1"/>
      <c r="B21" s="45"/>
      <c r="C21" s="45"/>
      <c r="D21" s="151"/>
      <c r="E21" s="98"/>
      <c r="F21" s="91"/>
      <c r="G21" s="49"/>
      <c r="H21" s="50"/>
      <c r="I21" s="91"/>
      <c r="J21" s="49"/>
      <c r="K21" s="50"/>
      <c r="L21" s="91"/>
      <c r="M21" s="49"/>
      <c r="N21" s="50"/>
      <c r="O21" s="91"/>
      <c r="P21" s="49"/>
      <c r="Q21" s="50"/>
      <c r="R21" s="51"/>
      <c r="S21" s="87"/>
      <c r="T21" s="88"/>
      <c r="U21" s="89"/>
      <c r="V21" s="49"/>
      <c r="W21" s="50"/>
      <c r="X21" s="91"/>
      <c r="Y21" s="50"/>
      <c r="Z21" s="50"/>
      <c r="AA21" s="91"/>
      <c r="AB21" s="49"/>
      <c r="AC21" s="50"/>
      <c r="AD21" s="91"/>
      <c r="AE21" s="47"/>
      <c r="AF21" s="47"/>
      <c r="AG21" s="52"/>
      <c r="AH21" s="49"/>
      <c r="AI21" s="50"/>
      <c r="AJ21" s="91"/>
      <c r="AK21" s="49"/>
      <c r="AL21" s="50"/>
      <c r="AM21" s="91"/>
      <c r="AN21" s="49"/>
      <c r="AO21" s="50"/>
      <c r="AP21" s="91"/>
      <c r="AQ21" s="49"/>
      <c r="AR21" s="50"/>
      <c r="AS21" s="150"/>
      <c r="AT21" s="56"/>
      <c r="AU21" s="57"/>
      <c r="AV21" s="57"/>
      <c r="AW21" s="58"/>
      <c r="AX21" s="59"/>
    </row>
    <row r="22" ht="19.5" customHeight="1">
      <c r="A22" s="1"/>
      <c r="B22" s="60">
        <v>7.0</v>
      </c>
      <c r="C22" s="152" t="s">
        <v>26</v>
      </c>
      <c r="D22" s="100"/>
      <c r="E22" s="23"/>
      <c r="F22" s="24"/>
      <c r="G22" s="22"/>
      <c r="H22" s="23"/>
      <c r="I22" s="24"/>
      <c r="J22" s="22"/>
      <c r="K22" s="23"/>
      <c r="L22" s="24"/>
      <c r="M22" s="22"/>
      <c r="N22" s="23"/>
      <c r="O22" s="24"/>
      <c r="P22" s="22"/>
      <c r="Q22" s="23"/>
      <c r="R22" s="24"/>
      <c r="S22" s="22"/>
      <c r="T22" s="23"/>
      <c r="U22" s="24"/>
      <c r="V22" s="80"/>
      <c r="W22" s="81"/>
      <c r="X22" s="82"/>
      <c r="Y22" s="22"/>
      <c r="Z22" s="23"/>
      <c r="AA22" s="24"/>
      <c r="AB22" s="22"/>
      <c r="AC22" s="23"/>
      <c r="AD22" s="24"/>
      <c r="AE22" s="132"/>
      <c r="AG22" s="133"/>
      <c r="AH22" s="153">
        <v>45760.0</v>
      </c>
      <c r="AI22" s="23"/>
      <c r="AJ22" s="24"/>
      <c r="AK22" s="66"/>
      <c r="AL22" s="23"/>
      <c r="AM22" s="24"/>
      <c r="AN22" s="66"/>
      <c r="AO22" s="23"/>
      <c r="AP22" s="24"/>
      <c r="AQ22" s="22"/>
      <c r="AR22" s="23"/>
      <c r="AS22" s="23"/>
      <c r="AT22" s="145">
        <f>COUNTIF(D23:AS23,"○")*3+COUNTIF(D23:AS23,"△")</f>
        <v>1</v>
      </c>
      <c r="AU22" s="146">
        <f>SUM(D24,G24,J24,M24,P24,S24,V24,Y24,AB24,AE24,AH24,AQ24,AK24,AN24)</f>
        <v>2</v>
      </c>
      <c r="AV22" s="146">
        <f>SUM(F24,I24,L24,O24,AM24,AP24,R24,U24,X24,AA24,AD24,AG24,AJ24,AS24)</f>
        <v>2</v>
      </c>
      <c r="AW22" s="147">
        <f>AU22-AV22</f>
        <v>0</v>
      </c>
      <c r="AX22" s="139">
        <f>RANK(AY22,$AY$4:$AY$45,0)</f>
        <v>2</v>
      </c>
      <c r="AY22" s="2">
        <f>AT22*10000+AW22*100+AU22</f>
        <v>10002</v>
      </c>
      <c r="AZ22" s="1"/>
    </row>
    <row r="23" ht="19.5" customHeight="1">
      <c r="A23" s="1"/>
      <c r="B23" s="32"/>
      <c r="C23" s="32"/>
      <c r="D23" s="70"/>
      <c r="E23" s="37" t="str">
        <f>IF(D24="","",IF(D24&gt;F24,"○",IF(D24&lt;F24,"●",IF(D24=F24,"△",))))</f>
        <v/>
      </c>
      <c r="F23" s="38"/>
      <c r="G23" s="36"/>
      <c r="H23" s="37" t="str">
        <f>IF(G24="","",IF(G24&gt;I24,"○",IF(G24&lt;I24,"●",IF(G24=I24,"△",))))</f>
        <v/>
      </c>
      <c r="I23" s="38"/>
      <c r="J23" s="36"/>
      <c r="K23" s="37" t="str">
        <f>IF(J24="","",IF(J24&gt;L24,"○",IF(J24&lt;L24,"●",IF(J24=L24,"△",))))</f>
        <v/>
      </c>
      <c r="L23" s="38"/>
      <c r="M23" s="36"/>
      <c r="N23" s="37" t="str">
        <f>IF(M24="","",IF(M24&gt;O24,"○",IF(M24&lt;O24,"●",IF(M24=O24,"△",))))</f>
        <v/>
      </c>
      <c r="O23" s="38"/>
      <c r="P23" s="36"/>
      <c r="Q23" s="37" t="str">
        <f>IF(P24="","",IF(P24&gt;R24,"○",IF(P24&lt;R24,"●",IF(P24=R24,"△",))))</f>
        <v/>
      </c>
      <c r="R23" s="2"/>
      <c r="S23" s="36"/>
      <c r="T23" s="86" t="str">
        <f>IF(S24="","",IF(S24&gt;U24,"○",IF(S24&lt;U24,"●",IF(S24=U24,"△",))))</f>
        <v/>
      </c>
      <c r="U23" s="2"/>
      <c r="V23" s="84"/>
      <c r="W23" s="85"/>
      <c r="X23" s="35"/>
      <c r="Y23" s="39"/>
      <c r="Z23" s="37" t="str">
        <f>IF(Y24="","",IF(Y24&gt;AA24,"○",IF(Y24&lt;AA24,"●",IF(Y24=AA24,"△",))))</f>
        <v/>
      </c>
      <c r="AA23" s="38"/>
      <c r="AB23" s="36"/>
      <c r="AC23" s="37" t="str">
        <f>IF(AB24="","",IF(AB24&gt;AD24,"○",IF(AB24&lt;AD24,"●",IF(AB24=AD24,"△",))))</f>
        <v/>
      </c>
      <c r="AD23" s="38"/>
      <c r="AE23" s="39"/>
      <c r="AF23" s="86" t="str">
        <f>IF(AE24="","",IF(AE24&gt;AG24,"○",IF(AE24&lt;AG24,"●",IF(AE24=AG24,"△",))))</f>
        <v/>
      </c>
      <c r="AG23" s="38"/>
      <c r="AH23" s="36"/>
      <c r="AI23" s="86" t="str">
        <f>IF(AH24="","",IF(AH24&gt;AJ24,"○",IF(AH24&lt;AJ24,"●",IF(AH24=AJ24,"△",))))</f>
        <v>△</v>
      </c>
      <c r="AJ23" s="38"/>
      <c r="AK23" s="36"/>
      <c r="AL23" s="86" t="str">
        <f>IF(AK24="","",IF(AK24&gt;AM24,"○",IF(AK24&lt;AM24,"●",IF(AK24=AM24,"△",))))</f>
        <v/>
      </c>
      <c r="AM23" s="38"/>
      <c r="AN23" s="36"/>
      <c r="AO23" s="86" t="str">
        <f>IF(AN24="","",IF(AN24&gt;AP24,"○",IF(AN24&lt;AP24,"●",IF(AN24=AP24,"△",))))</f>
        <v/>
      </c>
      <c r="AP23" s="38"/>
      <c r="AQ23" s="36"/>
      <c r="AR23" s="86" t="str">
        <f>IF(AQ24="","",IF(AQ24&gt;AS24,"○",IF(AQ24&lt;AS24,"●",IF(AQ24=AS24,"△",))))</f>
        <v/>
      </c>
      <c r="AS23" s="2"/>
      <c r="AT23" s="40"/>
      <c r="AU23" s="41"/>
      <c r="AV23" s="41"/>
      <c r="AW23" s="42"/>
      <c r="AX23" s="43"/>
      <c r="AZ23" s="1">
        <f>SUM(COUNTIF(D23:AS23,"●")+COUNTIF(D23:AS23,"○")+COUNTIF(D23:AS23,"△"))</f>
        <v>1</v>
      </c>
    </row>
    <row r="24" ht="19.5" customHeight="1">
      <c r="A24" s="1"/>
      <c r="B24" s="45"/>
      <c r="C24" s="45"/>
      <c r="D24" s="75"/>
      <c r="E24" s="93"/>
      <c r="F24" s="48"/>
      <c r="G24" s="46"/>
      <c r="H24" s="47"/>
      <c r="I24" s="48"/>
      <c r="J24" s="46"/>
      <c r="K24" s="47"/>
      <c r="L24" s="48"/>
      <c r="M24" s="46"/>
      <c r="N24" s="47"/>
      <c r="O24" s="48"/>
      <c r="P24" s="46"/>
      <c r="Q24" s="47"/>
      <c r="R24" s="52"/>
      <c r="S24" s="46"/>
      <c r="T24" s="47"/>
      <c r="U24" s="52"/>
      <c r="V24" s="87"/>
      <c r="W24" s="88"/>
      <c r="X24" s="89"/>
      <c r="Y24" s="47"/>
      <c r="Z24" s="47"/>
      <c r="AA24" s="48"/>
      <c r="AB24" s="46"/>
      <c r="AC24" s="47"/>
      <c r="AD24" s="48"/>
      <c r="AE24" s="47"/>
      <c r="AF24" s="47"/>
      <c r="AG24" s="48"/>
      <c r="AH24" s="53">
        <v>2.0</v>
      </c>
      <c r="AI24" s="54" t="s">
        <v>17</v>
      </c>
      <c r="AJ24" s="55">
        <v>2.0</v>
      </c>
      <c r="AK24" s="46"/>
      <c r="AL24" s="47"/>
      <c r="AM24" s="48"/>
      <c r="AN24" s="46"/>
      <c r="AO24" s="47"/>
      <c r="AP24" s="48"/>
      <c r="AQ24" s="49"/>
      <c r="AR24" s="50"/>
      <c r="AS24" s="51"/>
      <c r="AT24" s="56"/>
      <c r="AU24" s="57"/>
      <c r="AV24" s="57"/>
      <c r="AW24" s="58"/>
      <c r="AX24" s="59"/>
      <c r="AZ24" s="1"/>
    </row>
    <row r="25" ht="19.5" customHeight="1">
      <c r="A25" s="1"/>
      <c r="B25" s="60">
        <v>8.0</v>
      </c>
      <c r="C25" s="144" t="s">
        <v>35</v>
      </c>
      <c r="D25" s="22"/>
      <c r="E25" s="23"/>
      <c r="F25" s="24"/>
      <c r="G25" s="22"/>
      <c r="H25" s="23"/>
      <c r="I25" s="24"/>
      <c r="J25" s="22"/>
      <c r="K25" s="23"/>
      <c r="L25" s="24"/>
      <c r="M25" s="22"/>
      <c r="N25" s="23"/>
      <c r="O25" s="24"/>
      <c r="P25" s="134"/>
      <c r="Q25" s="23"/>
      <c r="R25" s="24"/>
      <c r="S25" s="65"/>
      <c r="T25" s="23"/>
      <c r="U25" s="24"/>
      <c r="V25" s="22"/>
      <c r="W25" s="23"/>
      <c r="X25" s="24"/>
      <c r="Y25" s="80"/>
      <c r="Z25" s="81"/>
      <c r="AA25" s="81"/>
      <c r="AB25" s="65"/>
      <c r="AC25" s="23"/>
      <c r="AD25" s="24"/>
      <c r="AE25" s="22"/>
      <c r="AF25" s="23"/>
      <c r="AG25" s="24"/>
      <c r="AH25" s="22"/>
      <c r="AI25" s="23"/>
      <c r="AJ25" s="24"/>
      <c r="AK25" s="22"/>
      <c r="AL25" s="23"/>
      <c r="AM25" s="24"/>
      <c r="AN25" s="22"/>
      <c r="AO25" s="23"/>
      <c r="AP25" s="24"/>
      <c r="AQ25" s="66"/>
      <c r="AR25" s="23"/>
      <c r="AS25" s="148"/>
      <c r="AT25" s="145">
        <f>COUNTIF(D26:AS26,"○")*3+COUNTIF(D26:AS26,"△")</f>
        <v>0</v>
      </c>
      <c r="AU25" s="146">
        <f>SUM(D27,G27,J27,M27,P27,S27,V27,Y27,AB27,AE27,AH27,AQ27,AK27,AN27)</f>
        <v>0</v>
      </c>
      <c r="AV25" s="146">
        <f>SUM(F27,I27,L27,O27,AM27,AP27,R27,U27,X27,AA27,AD27,AG27,AJ27,AS27)</f>
        <v>0</v>
      </c>
      <c r="AW25" s="147">
        <f>AU25-AV25</f>
        <v>0</v>
      </c>
      <c r="AX25" s="139">
        <f>RANK(AY25,$AY$4:$AY$45,0)</f>
        <v>6</v>
      </c>
      <c r="AY25" s="2">
        <f>AT25*10000+AW25*100+AU25</f>
        <v>0</v>
      </c>
    </row>
    <row r="26" ht="19.5" customHeight="1">
      <c r="A26" s="1"/>
      <c r="B26" s="32"/>
      <c r="C26" s="32"/>
      <c r="D26" s="39"/>
      <c r="E26" s="37" t="str">
        <f>IF(D27="","",IF(D27&gt;F27,"○",IF(D27&lt;F27,"●",IF(D27=F27,"△",))))</f>
        <v/>
      </c>
      <c r="F26" s="38"/>
      <c r="G26" s="36"/>
      <c r="H26" s="37" t="str">
        <f>IF(G27="","",IF(G27&gt;I27,"○",IF(G27&lt;I27,"●",IF(G27=I27,"△",))))</f>
        <v/>
      </c>
      <c r="I26" s="38"/>
      <c r="J26" s="36"/>
      <c r="K26" s="37" t="str">
        <f>IF(J27="","",IF(J27&gt;L27,"○",IF(J27&lt;L27,"●",IF(J27=L27,"△",))))</f>
        <v/>
      </c>
      <c r="L26" s="38"/>
      <c r="M26" s="36"/>
      <c r="N26" s="37" t="str">
        <f>IF(M27="","",IF(M27&gt;O27,"○",IF(M27&lt;O27,"●",IF(M27=O27,"△",))))</f>
        <v/>
      </c>
      <c r="O26" s="38"/>
      <c r="P26" s="36"/>
      <c r="Q26" s="37" t="str">
        <f>IF(P27="","",IF(P27&gt;R27,"○",IF(P27&lt;R27,"●",IF(P27=R27,"△",))))</f>
        <v/>
      </c>
      <c r="R26" s="2"/>
      <c r="S26" s="36"/>
      <c r="T26" s="86" t="str">
        <f>IF(S27="","",IF(S27&gt;U27,"○",IF(S27&lt;U27,"●",IF(S27=U27,"△",))))</f>
        <v/>
      </c>
      <c r="U26" s="2"/>
      <c r="V26" s="36"/>
      <c r="W26" s="86" t="str">
        <f>IF(V27="","",IF(V27&gt;X27,"○",IF(V27&lt;X27,"●",IF(V27=X27,"△",))))</f>
        <v/>
      </c>
      <c r="X26" s="38"/>
      <c r="Y26" s="84"/>
      <c r="Z26" s="85"/>
      <c r="AA26" s="35"/>
      <c r="AB26" s="36"/>
      <c r="AC26" s="37" t="str">
        <f>IF(AB27="","",IF(AB27&gt;AD27,"○",IF(AB27&lt;AD27,"●",IF(AB27=AD27,"△",))))</f>
        <v/>
      </c>
      <c r="AD26" s="38"/>
      <c r="AE26" s="39"/>
      <c r="AF26" s="86" t="str">
        <f>IF(AE27="","",IF(AE27&gt;AG27,"○",IF(AE27&lt;AG27,"●",IF(AE27=AG27,"△",))))</f>
        <v/>
      </c>
      <c r="AG26" s="38"/>
      <c r="AH26" s="36"/>
      <c r="AI26" s="86" t="str">
        <f>IF(AH27="","",IF(AH27&gt;AJ27,"○",IF(AH27&lt;AJ27,"●",IF(AH27=AJ27,"△",))))</f>
        <v/>
      </c>
      <c r="AJ26" s="38"/>
      <c r="AK26" s="36"/>
      <c r="AL26" s="86" t="str">
        <f>IF(AK27="","",IF(AK27&gt;AM27,"○",IF(AK27&lt;AM27,"●",IF(AK27=AM27,"△",))))</f>
        <v/>
      </c>
      <c r="AM26" s="38"/>
      <c r="AN26" s="36"/>
      <c r="AO26" s="86" t="str">
        <f>IF(AN27="","",IF(AN27&gt;AP27,"○",IF(AN27&lt;AP27,"●",IF(AN27=AP27,"△",))))</f>
        <v/>
      </c>
      <c r="AP26" s="38"/>
      <c r="AQ26" s="36"/>
      <c r="AR26" s="86" t="str">
        <f>IF(AQ27="","",IF(AQ27&gt;AS27,"○",IF(AQ27&lt;AS27,"●",IF(AQ27=AS27,"△",))))</f>
        <v/>
      </c>
      <c r="AS26" s="141"/>
      <c r="AT26" s="40"/>
      <c r="AU26" s="41"/>
      <c r="AV26" s="41"/>
      <c r="AW26" s="42"/>
      <c r="AX26" s="43"/>
      <c r="AZ26" s="1">
        <f>SUM(COUNTIF(D26:AS26,"●")+COUNTIF(D26:AS26,"○")+COUNTIF(D26:AS26,"△"))</f>
        <v>0</v>
      </c>
    </row>
    <row r="27" ht="19.5" customHeight="1">
      <c r="A27" s="1"/>
      <c r="B27" s="45"/>
      <c r="C27" s="45"/>
      <c r="D27" s="75"/>
      <c r="E27" s="47"/>
      <c r="F27" s="48"/>
      <c r="G27" s="46"/>
      <c r="H27" s="47"/>
      <c r="I27" s="48"/>
      <c r="J27" s="46"/>
      <c r="K27" s="47"/>
      <c r="L27" s="48"/>
      <c r="M27" s="46"/>
      <c r="N27" s="47"/>
      <c r="O27" s="48"/>
      <c r="P27" s="46"/>
      <c r="Q27" s="47"/>
      <c r="R27" s="52"/>
      <c r="S27" s="46"/>
      <c r="T27" s="47"/>
      <c r="U27" s="52"/>
      <c r="V27" s="46"/>
      <c r="W27" s="47"/>
      <c r="X27" s="48"/>
      <c r="Y27" s="87"/>
      <c r="Z27" s="88"/>
      <c r="AA27" s="89"/>
      <c r="AB27" s="46"/>
      <c r="AC27" s="47"/>
      <c r="AD27" s="48"/>
      <c r="AE27" s="47"/>
      <c r="AF27" s="47"/>
      <c r="AG27" s="48"/>
      <c r="AH27" s="46"/>
      <c r="AI27" s="47"/>
      <c r="AJ27" s="48"/>
      <c r="AK27" s="46"/>
      <c r="AL27" s="47"/>
      <c r="AM27" s="48"/>
      <c r="AN27" s="46"/>
      <c r="AO27" s="47"/>
      <c r="AP27" s="48"/>
      <c r="AQ27" s="46"/>
      <c r="AR27" s="47"/>
      <c r="AS27" s="143"/>
      <c r="AT27" s="56"/>
      <c r="AU27" s="57"/>
      <c r="AV27" s="57"/>
      <c r="AW27" s="58"/>
      <c r="AX27" s="59"/>
    </row>
    <row r="28" ht="19.5" customHeight="1">
      <c r="A28" s="1"/>
      <c r="B28" s="60">
        <v>9.0</v>
      </c>
      <c r="C28" s="154" t="s">
        <v>28</v>
      </c>
      <c r="D28" s="22"/>
      <c r="E28" s="23"/>
      <c r="F28" s="24"/>
      <c r="G28" s="22"/>
      <c r="H28" s="23"/>
      <c r="I28" s="24"/>
      <c r="J28" s="22"/>
      <c r="K28" s="23"/>
      <c r="L28" s="24"/>
      <c r="M28" s="22"/>
      <c r="N28" s="23"/>
      <c r="O28" s="24"/>
      <c r="P28" s="134">
        <v>45760.0</v>
      </c>
      <c r="Q28" s="23"/>
      <c r="R28" s="24"/>
      <c r="S28" s="66"/>
      <c r="T28" s="23"/>
      <c r="U28" s="24"/>
      <c r="V28" s="22"/>
      <c r="W28" s="23"/>
      <c r="X28" s="24"/>
      <c r="Y28" s="65"/>
      <c r="Z28" s="23"/>
      <c r="AA28" s="24"/>
      <c r="AB28" s="80"/>
      <c r="AC28" s="81"/>
      <c r="AD28" s="82"/>
      <c r="AE28" s="22"/>
      <c r="AF28" s="23"/>
      <c r="AG28" s="24"/>
      <c r="AH28" s="22"/>
      <c r="AI28" s="23"/>
      <c r="AJ28" s="24"/>
      <c r="AK28" s="22"/>
      <c r="AL28" s="23"/>
      <c r="AM28" s="24"/>
      <c r="AN28" s="22"/>
      <c r="AO28" s="23"/>
      <c r="AP28" s="24"/>
      <c r="AQ28" s="22"/>
      <c r="AR28" s="23"/>
      <c r="AS28" s="24"/>
      <c r="AT28" s="145">
        <f>COUNTIF(D29:AS29,"○")*3+COUNTIF(D29:AS29,"△")</f>
        <v>0</v>
      </c>
      <c r="AU28" s="146">
        <f>SUM(D30,G30,J30,M30,P30,S30,V30,Y30,AB30,AE30,AH30,AQ30,AK30,AN30)</f>
        <v>0</v>
      </c>
      <c r="AV28" s="146">
        <f>SUM(F30,I30,L30,O30,AM30,AP30,R30,U30,X30,AA30,AD30,AG30,AJ30,AS30)</f>
        <v>3</v>
      </c>
      <c r="AW28" s="147">
        <f>AU28-AV28</f>
        <v>-3</v>
      </c>
      <c r="AX28" s="139">
        <f>RANK(AY28,$AY$4:$AY$45,0)</f>
        <v>14</v>
      </c>
      <c r="AY28" s="2">
        <f>AT28*10000+AW28*100+AU28</f>
        <v>-300</v>
      </c>
    </row>
    <row r="29" ht="19.5" customHeight="1">
      <c r="A29" s="1"/>
      <c r="B29" s="32"/>
      <c r="C29" s="32"/>
      <c r="D29" s="70"/>
      <c r="E29" s="37" t="str">
        <f>IF(D30="","",IF(D30&gt;F30,"○",IF(D30&lt;F30,"●",IF(D30=F30,"△",))))</f>
        <v/>
      </c>
      <c r="F29" s="38"/>
      <c r="G29" s="36"/>
      <c r="H29" s="37" t="str">
        <f>IF(G30="","",IF(G30&gt;I30,"○",IF(G30&lt;I30,"●",IF(G30=I30,"△",))))</f>
        <v/>
      </c>
      <c r="I29" s="38"/>
      <c r="J29" s="36"/>
      <c r="K29" s="37" t="str">
        <f>IF(J30="","",IF(J30&gt;L30,"○",IF(J30&lt;L30,"●",IF(J30=L30,"△",))))</f>
        <v/>
      </c>
      <c r="L29" s="38"/>
      <c r="M29" s="36"/>
      <c r="N29" s="37" t="str">
        <f>IF(M30="","",IF(M30&gt;O30,"○",IF(M30&lt;O30,"●",IF(M30=O30,"△",))))</f>
        <v/>
      </c>
      <c r="O29" s="38"/>
      <c r="P29" s="36"/>
      <c r="Q29" s="37" t="str">
        <f>IF(P30="","",IF(P30&gt;R30,"○",IF(P30&lt;R30,"●",IF(P30=R30,"△",))))</f>
        <v>●</v>
      </c>
      <c r="R29" s="2"/>
      <c r="S29" s="36"/>
      <c r="T29" s="86" t="str">
        <f>IF(S30="","",IF(S30&gt;U30,"○",IF(S30&lt;U30,"●",IF(S30=U30,"△",))))</f>
        <v/>
      </c>
      <c r="U29" s="2"/>
      <c r="V29" s="36"/>
      <c r="W29" s="86" t="str">
        <f>IF(V30="","",IF(V30&gt;X30,"○",IF(V30&lt;X30,"●",IF(V30=X30,"△",))))</f>
        <v/>
      </c>
      <c r="X29" s="38"/>
      <c r="Y29" s="39"/>
      <c r="Z29" s="37" t="str">
        <f>IF(Y30="","",IF(Y30&gt;AA30,"○",IF(Y30&lt;AA30,"●",IF(Y30=AA30,"△",))))</f>
        <v/>
      </c>
      <c r="AA29" s="38"/>
      <c r="AB29" s="84"/>
      <c r="AC29" s="85"/>
      <c r="AD29" s="35"/>
      <c r="AE29" s="39"/>
      <c r="AF29" s="86" t="str">
        <f>IF(AE30="","",IF(AE30&gt;AG30,"○",IF(AE30&lt;AG30,"●",IF(AE30=AG30,"△",))))</f>
        <v/>
      </c>
      <c r="AG29" s="38"/>
      <c r="AH29" s="36"/>
      <c r="AI29" s="86" t="str">
        <f>IF(AH30="","",IF(AH30&gt;AJ30,"○",IF(AH30&lt;AJ30,"●",IF(AH30=AJ30,"△",))))</f>
        <v/>
      </c>
      <c r="AJ29" s="38"/>
      <c r="AK29" s="36"/>
      <c r="AL29" s="86" t="str">
        <f>IF(AK30="","",IF(AK30&gt;AM30,"○",IF(AK30&lt;AM30,"●",IF(AK30=AM30,"△",))))</f>
        <v/>
      </c>
      <c r="AM29" s="38"/>
      <c r="AN29" s="36"/>
      <c r="AO29" s="86" t="str">
        <f>IF(AN30="","",IF(AN30&gt;AP30,"○",IF(AN30&lt;AP30,"●",IF(AN30=AP30,"△",))))</f>
        <v/>
      </c>
      <c r="AP29" s="38"/>
      <c r="AQ29" s="36"/>
      <c r="AR29" s="86" t="str">
        <f>IF(AQ30="","",IF(AQ30&gt;AS30,"○",IF(AQ30&lt;AS30,"●",IF(AQ30=AS30,"△",))))</f>
        <v/>
      </c>
      <c r="AS29" s="2"/>
      <c r="AT29" s="40"/>
      <c r="AU29" s="41"/>
      <c r="AV29" s="41"/>
      <c r="AW29" s="42"/>
      <c r="AX29" s="43"/>
      <c r="AZ29" s="1">
        <f>SUM(COUNTIF(D29:AS29,"●")+COUNTIF(D29:AS29,"○")+COUNTIF(D29:AS29,"△"))</f>
        <v>1</v>
      </c>
    </row>
    <row r="30" ht="19.5" customHeight="1">
      <c r="A30" s="1"/>
      <c r="B30" s="45"/>
      <c r="C30" s="32"/>
      <c r="D30" s="75"/>
      <c r="E30" s="93"/>
      <c r="F30" s="48"/>
      <c r="G30" s="46"/>
      <c r="H30" s="47"/>
      <c r="I30" s="48"/>
      <c r="J30" s="46"/>
      <c r="K30" s="47"/>
      <c r="L30" s="48"/>
      <c r="M30" s="46"/>
      <c r="N30" s="47"/>
      <c r="O30" s="48"/>
      <c r="P30" s="53">
        <v>0.0</v>
      </c>
      <c r="Q30" s="54" t="s">
        <v>17</v>
      </c>
      <c r="R30" s="155">
        <v>3.0</v>
      </c>
      <c r="S30" s="46"/>
      <c r="T30" s="47"/>
      <c r="U30" s="52"/>
      <c r="V30" s="46"/>
      <c r="W30" s="47"/>
      <c r="X30" s="48"/>
      <c r="Y30" s="47"/>
      <c r="Z30" s="47"/>
      <c r="AA30" s="48"/>
      <c r="AB30" s="87"/>
      <c r="AC30" s="88"/>
      <c r="AD30" s="89"/>
      <c r="AE30" s="47"/>
      <c r="AF30" s="47"/>
      <c r="AG30" s="48"/>
      <c r="AH30" s="46"/>
      <c r="AI30" s="47"/>
      <c r="AJ30" s="48"/>
      <c r="AK30" s="46"/>
      <c r="AL30" s="47"/>
      <c r="AM30" s="48"/>
      <c r="AN30" s="46"/>
      <c r="AO30" s="47"/>
      <c r="AP30" s="48"/>
      <c r="AQ30" s="46"/>
      <c r="AR30" s="47"/>
      <c r="AS30" s="52"/>
      <c r="AT30" s="56"/>
      <c r="AU30" s="57"/>
      <c r="AV30" s="57"/>
      <c r="AW30" s="58"/>
      <c r="AX30" s="59"/>
    </row>
    <row r="31" ht="19.5" customHeight="1">
      <c r="A31" s="1"/>
      <c r="B31" s="60">
        <v>10.0</v>
      </c>
      <c r="C31" s="144" t="s">
        <v>29</v>
      </c>
      <c r="D31" s="22"/>
      <c r="E31" s="23"/>
      <c r="F31" s="24"/>
      <c r="G31" s="22"/>
      <c r="H31" s="23"/>
      <c r="I31" s="24"/>
      <c r="J31" s="65"/>
      <c r="K31" s="23"/>
      <c r="L31" s="24"/>
      <c r="M31" s="22"/>
      <c r="N31" s="23"/>
      <c r="O31" s="24"/>
      <c r="P31" s="66"/>
      <c r="Q31" s="23"/>
      <c r="R31" s="24"/>
      <c r="S31" s="66"/>
      <c r="T31" s="23"/>
      <c r="U31" s="24"/>
      <c r="V31" s="65"/>
      <c r="W31" s="23"/>
      <c r="X31" s="24"/>
      <c r="Y31" s="22"/>
      <c r="Z31" s="23"/>
      <c r="AA31" s="24"/>
      <c r="AB31" s="22"/>
      <c r="AC31" s="23"/>
      <c r="AD31" s="24"/>
      <c r="AE31" s="20"/>
      <c r="AF31" s="20"/>
      <c r="AG31" s="21"/>
      <c r="AH31" s="66"/>
      <c r="AI31" s="23"/>
      <c r="AJ31" s="24"/>
      <c r="AK31" s="66"/>
      <c r="AL31" s="23"/>
      <c r="AM31" s="24"/>
      <c r="AN31" s="66"/>
      <c r="AO31" s="23"/>
      <c r="AP31" s="24"/>
      <c r="AQ31" s="65"/>
      <c r="AR31" s="23"/>
      <c r="AS31" s="148"/>
      <c r="AT31" s="145">
        <f>COUNTIF(D32:AS32,"○")*3+COUNTIF(D32:AS32,"△")</f>
        <v>0</v>
      </c>
      <c r="AU31" s="146">
        <f>SUM(D33,G33,J33,M33,P33,S33,V33,Y33,AB33,AE33,AH33,AQ33,AK33,AN33)</f>
        <v>0</v>
      </c>
      <c r="AV31" s="146">
        <f>SUM(F33,I33,L33,O33,AM33,AP33,R33,U33,X33,AA33,AD33,AG33,AJ33,AS33)</f>
        <v>0</v>
      </c>
      <c r="AW31" s="147">
        <f>AU31-AV31</f>
        <v>0</v>
      </c>
      <c r="AX31" s="139">
        <f>RANK(AY31,$AY$4:$AY$45,0)</f>
        <v>6</v>
      </c>
      <c r="AY31" s="2">
        <f>AT31*10000+AW31*100+AU31</f>
        <v>0</v>
      </c>
    </row>
    <row r="32" ht="19.5" customHeight="1">
      <c r="A32" s="1"/>
      <c r="B32" s="32"/>
      <c r="C32" s="32"/>
      <c r="D32" s="70"/>
      <c r="E32" s="37" t="str">
        <f>IF(D33="","",IF(D33&gt;F33,"○",IF(D33&lt;F33,"●",IF(D33=F33,"△",))))</f>
        <v/>
      </c>
      <c r="F32" s="38"/>
      <c r="G32" s="36"/>
      <c r="H32" s="37" t="str">
        <f>IF(G33="","",IF(G33&gt;I33,"○",IF(G33&lt;I33,"●",IF(G33=I33,"△",))))</f>
        <v/>
      </c>
      <c r="I32" s="38"/>
      <c r="J32" s="36"/>
      <c r="K32" s="37" t="str">
        <f>IF(J33="","",IF(J33&gt;L33,"○",IF(J33&lt;L33,"●",IF(J33=L33,"△",))))</f>
        <v/>
      </c>
      <c r="L32" s="38"/>
      <c r="M32" s="36"/>
      <c r="N32" s="37" t="str">
        <f>IF(M33="","",IF(M33&gt;O33,"○",IF(M33&lt;O33,"●",IF(M33=O33,"△",))))</f>
        <v/>
      </c>
      <c r="O32" s="38"/>
      <c r="P32" s="36"/>
      <c r="Q32" s="37" t="str">
        <f>IF(P33="","",IF(P33&gt;R33,"○",IF(P33&lt;R33,"●",IF(P33=R33,"△",))))</f>
        <v/>
      </c>
      <c r="R32" s="2"/>
      <c r="S32" s="36"/>
      <c r="T32" s="37" t="str">
        <f>IF(S33="","",IF(S33&gt;U33,"○",IF(S33&lt;U33,"●",IF(S33=U33,"△",))))</f>
        <v/>
      </c>
      <c r="U32" s="38"/>
      <c r="V32" s="36"/>
      <c r="W32" s="86" t="str">
        <f>IF(V33="","",IF(V33&gt;X33,"○",IF(V33&lt;X33,"●",IF(V33=X33,"△",))))</f>
        <v/>
      </c>
      <c r="X32" s="38"/>
      <c r="Y32" s="39"/>
      <c r="Z32" s="37" t="str">
        <f>IF(Y33="","",IF(Y33&gt;AA33,"○",IF(Y33&lt;AA33,"●",IF(Y33=AA33,"△",))))</f>
        <v/>
      </c>
      <c r="AA32" s="38"/>
      <c r="AB32" s="36"/>
      <c r="AC32" s="37" t="str">
        <f>IF(AB33="","",IF(AB33&gt;AD33,"○",IF(AB33&lt;AD33,"●",IF(AB33=AD33,"△",))))</f>
        <v/>
      </c>
      <c r="AD32" s="38"/>
      <c r="AE32" s="84"/>
      <c r="AF32" s="85"/>
      <c r="AG32" s="35"/>
      <c r="AH32" s="36"/>
      <c r="AI32" s="86" t="str">
        <f>IF(AH33="","",IF(AH33&gt;AJ33,"○",IF(AH33&lt;AJ33,"●",IF(AH33=AJ33,"△",))))</f>
        <v/>
      </c>
      <c r="AJ32" s="38"/>
      <c r="AK32" s="36"/>
      <c r="AL32" s="86" t="str">
        <f>IF(AK33="","",IF(AK33&gt;AM33,"○",IF(AK33&lt;AM33,"●",IF(AK33=AM33,"△",))))</f>
        <v/>
      </c>
      <c r="AM32" s="38"/>
      <c r="AN32" s="36"/>
      <c r="AO32" s="86" t="str">
        <f>IF(AN33="","",IF(AN33&gt;AP33,"○",IF(AN33&lt;AP33,"●",IF(AN33=AP33,"△",))))</f>
        <v/>
      </c>
      <c r="AP32" s="38"/>
      <c r="AQ32" s="36"/>
      <c r="AR32" s="86" t="str">
        <f>IF(AQ33="","",IF(AQ33&gt;AS33,"○",IF(AQ33&lt;AS33,"●",IF(AQ33=AS33,"△",))))</f>
        <v/>
      </c>
      <c r="AS32" s="141"/>
      <c r="AT32" s="40"/>
      <c r="AU32" s="41"/>
      <c r="AV32" s="41"/>
      <c r="AW32" s="42"/>
      <c r="AX32" s="43"/>
      <c r="AZ32" s="1">
        <f>SUM(COUNTIF(D32:AS32,"●")+COUNTIF(D32:AS32,"○")+COUNTIF(D32:AS32,"△"))</f>
        <v>0</v>
      </c>
    </row>
    <row r="33" ht="19.5" customHeight="1">
      <c r="A33" s="1"/>
      <c r="B33" s="45"/>
      <c r="C33" s="45"/>
      <c r="D33" s="75"/>
      <c r="E33" s="93"/>
      <c r="F33" s="48"/>
      <c r="G33" s="46"/>
      <c r="H33" s="47"/>
      <c r="I33" s="48"/>
      <c r="J33" s="46"/>
      <c r="K33" s="47"/>
      <c r="L33" s="48"/>
      <c r="M33" s="46"/>
      <c r="N33" s="47"/>
      <c r="O33" s="156"/>
      <c r="P33" s="46"/>
      <c r="Q33" s="47"/>
      <c r="R33" s="48"/>
      <c r="S33" s="49"/>
      <c r="T33" s="50"/>
      <c r="U33" s="91"/>
      <c r="V33" s="46"/>
      <c r="W33" s="47"/>
      <c r="X33" s="48"/>
      <c r="Y33" s="47"/>
      <c r="Z33" s="47"/>
      <c r="AA33" s="48"/>
      <c r="AB33" s="46"/>
      <c r="AC33" s="47"/>
      <c r="AD33" s="48"/>
      <c r="AE33" s="87"/>
      <c r="AF33" s="88"/>
      <c r="AG33" s="89"/>
      <c r="AH33" s="46"/>
      <c r="AI33" s="47"/>
      <c r="AJ33" s="48"/>
      <c r="AK33" s="46"/>
      <c r="AL33" s="47"/>
      <c r="AM33" s="48"/>
      <c r="AN33" s="46"/>
      <c r="AO33" s="47"/>
      <c r="AP33" s="48"/>
      <c r="AQ33" s="46"/>
      <c r="AR33" s="47"/>
      <c r="AS33" s="143"/>
      <c r="AT33" s="56"/>
      <c r="AU33" s="57"/>
      <c r="AV33" s="57"/>
      <c r="AW33" s="58"/>
      <c r="AX33" s="59"/>
    </row>
    <row r="34" ht="19.5" customHeight="1">
      <c r="A34" s="1"/>
      <c r="B34" s="60">
        <v>11.0</v>
      </c>
      <c r="C34" s="144" t="s">
        <v>30</v>
      </c>
      <c r="D34" s="22"/>
      <c r="E34" s="23"/>
      <c r="F34" s="24"/>
      <c r="G34" s="22"/>
      <c r="H34" s="23"/>
      <c r="I34" s="24"/>
      <c r="J34" s="66"/>
      <c r="K34" s="23"/>
      <c r="L34" s="24"/>
      <c r="M34" s="22"/>
      <c r="N34" s="23"/>
      <c r="O34" s="24"/>
      <c r="P34" s="22"/>
      <c r="Q34" s="23"/>
      <c r="R34" s="24"/>
      <c r="S34" s="65"/>
      <c r="T34" s="23"/>
      <c r="U34" s="24"/>
      <c r="V34" s="153">
        <v>45760.0</v>
      </c>
      <c r="W34" s="23"/>
      <c r="X34" s="24"/>
      <c r="Y34" s="22"/>
      <c r="Z34" s="23"/>
      <c r="AA34" s="24"/>
      <c r="AB34" s="22"/>
      <c r="AC34" s="23"/>
      <c r="AD34" s="24"/>
      <c r="AE34" s="66"/>
      <c r="AF34" s="23"/>
      <c r="AG34" s="24"/>
      <c r="AH34" s="20"/>
      <c r="AI34" s="20"/>
      <c r="AJ34" s="21"/>
      <c r="AK34" s="66"/>
      <c r="AL34" s="23"/>
      <c r="AM34" s="24"/>
      <c r="AN34" s="66"/>
      <c r="AO34" s="23"/>
      <c r="AP34" s="24"/>
      <c r="AQ34" s="65"/>
      <c r="AR34" s="23"/>
      <c r="AS34" s="24"/>
      <c r="AT34" s="145">
        <f>COUNTIF(D35:AS35,"○")*3+COUNTIF(D35:AS35,"△")</f>
        <v>1</v>
      </c>
      <c r="AU34" s="146">
        <f>SUM(D36,G36,J36,M36,P36,S36,V36,Y36,AB36,AE36,AH36,AQ36,AK36,AN36)</f>
        <v>2</v>
      </c>
      <c r="AV34" s="146">
        <f>SUM(F36,I36,L36,O36,AM36,AP36,R36,U36,X36,AA36,AD36,AG36,AJ36,AS36)</f>
        <v>2</v>
      </c>
      <c r="AW34" s="147">
        <f>AU34-AV34</f>
        <v>0</v>
      </c>
      <c r="AX34" s="139">
        <f>RANK(AY34,$AY$4:$AY$45,0)</f>
        <v>2</v>
      </c>
      <c r="AY34" s="2">
        <f>AT34*10000+AW34*100+AU34</f>
        <v>10002</v>
      </c>
    </row>
    <row r="35" ht="19.5" customHeight="1">
      <c r="A35" s="1"/>
      <c r="B35" s="32"/>
      <c r="C35" s="32"/>
      <c r="D35" s="70"/>
      <c r="E35" s="37" t="str">
        <f>IF(D36="","",IF(D36&gt;F36,"○",IF(D36&lt;F36,"●",IF(D36=F36,"△",))))</f>
        <v/>
      </c>
      <c r="F35" s="38"/>
      <c r="G35" s="36"/>
      <c r="H35" s="37" t="str">
        <f>IF(G36="","",IF(G36&gt;I36,"○",IF(G36&lt;I36,"●",IF(G36=I36,"△",))))</f>
        <v/>
      </c>
      <c r="I35" s="38"/>
      <c r="J35" s="36"/>
      <c r="K35" s="37" t="str">
        <f>IF(J36="","",IF(J36&gt;L36,"○",IF(J36&lt;L36,"●",IF(J36=L36,"△",))))</f>
        <v/>
      </c>
      <c r="L35" s="38"/>
      <c r="M35" s="36"/>
      <c r="N35" s="37" t="str">
        <f>IF(M36="","",IF(M36&gt;O36,"○",IF(M36&lt;O36,"●",IF(M36=O36,"△",))))</f>
        <v/>
      </c>
      <c r="O35" s="38"/>
      <c r="P35" s="36"/>
      <c r="Q35" s="37" t="str">
        <f>IF(P36="","",IF(P36&gt;R36,"○",IF(P36&lt;R36,"●",IF(P36=R36,"△",))))</f>
        <v/>
      </c>
      <c r="R35" s="2"/>
      <c r="S35" s="36"/>
      <c r="T35" s="86" t="str">
        <f>IF(S36="","",IF(S36&gt;U36,"○",IF(S36&lt;U36,"●",IF(S36=U36,"△",))))</f>
        <v/>
      </c>
      <c r="U35" s="2"/>
      <c r="V35" s="36"/>
      <c r="W35" s="86" t="str">
        <f>IF(V36="","",IF(V36&gt;X36,"○",IF(V36&lt;X36,"●",IF(V36=X36,"△",))))</f>
        <v>△</v>
      </c>
      <c r="X35" s="38"/>
      <c r="Y35" s="39"/>
      <c r="Z35" s="37" t="str">
        <f>IF(Y36="","",IF(Y36&gt;AA36,"○",IF(Y36&lt;AA36,"●",IF(Y36=AA36,"△",))))</f>
        <v/>
      </c>
      <c r="AA35" s="38"/>
      <c r="AB35" s="36"/>
      <c r="AC35" s="37" t="str">
        <f>IF(AB36="","",IF(AB36&gt;AD36,"○",IF(AB36&lt;AD36,"●",IF(AB36=AD36,"△",))))</f>
        <v/>
      </c>
      <c r="AD35" s="38"/>
      <c r="AE35" s="36"/>
      <c r="AF35" s="86" t="str">
        <f>IF(AE36="","",IF(AE36&gt;AG36,"○",IF(AE36&lt;AG36,"●",IF(AE36=AG36,"△",))))</f>
        <v/>
      </c>
      <c r="AG35" s="38"/>
      <c r="AH35" s="84"/>
      <c r="AI35" s="85"/>
      <c r="AJ35" s="35"/>
      <c r="AK35" s="36"/>
      <c r="AL35" s="86" t="str">
        <f>IF(AK36="","",IF(AK36&gt;AM36,"○",IF(AK36&lt;AM36,"●",IF(AK36=AM36,"△",))))</f>
        <v/>
      </c>
      <c r="AM35" s="38"/>
      <c r="AN35" s="36"/>
      <c r="AO35" s="86" t="str">
        <f>IF(AN36="","",IF(AN36&gt;AP36,"○",IF(AN36&lt;AP36,"●",IF(AN36=AP36,"△",))))</f>
        <v/>
      </c>
      <c r="AP35" s="38"/>
      <c r="AQ35" s="39"/>
      <c r="AR35" s="37" t="str">
        <f>IF(AQ36="","",IF(AQ36&gt;AS36,"○",IF(AQ36&lt;AS36,"●",IF(AQ36=AS36,"△",))))</f>
        <v/>
      </c>
      <c r="AS35" s="38"/>
      <c r="AT35" s="40"/>
      <c r="AU35" s="41"/>
      <c r="AV35" s="41"/>
      <c r="AW35" s="42"/>
      <c r="AX35" s="43"/>
      <c r="AZ35" s="1">
        <f>SUM(COUNTIF(D35:AS35,"●")+COUNTIF(D35:AS35,"○")+COUNTIF(D35:AS35,"△"))</f>
        <v>1</v>
      </c>
    </row>
    <row r="36" ht="19.5" customHeight="1">
      <c r="A36" s="1"/>
      <c r="B36" s="45"/>
      <c r="C36" s="45"/>
      <c r="D36" s="75"/>
      <c r="E36" s="93"/>
      <c r="F36" s="48"/>
      <c r="G36" s="46"/>
      <c r="H36" s="47"/>
      <c r="I36" s="48"/>
      <c r="J36" s="46"/>
      <c r="K36" s="47"/>
      <c r="L36" s="48"/>
      <c r="M36" s="49"/>
      <c r="N36" s="50"/>
      <c r="O36" s="157"/>
      <c r="P36" s="46"/>
      <c r="Q36" s="47"/>
      <c r="R36" s="52"/>
      <c r="S36" s="46"/>
      <c r="T36" s="47"/>
      <c r="U36" s="52"/>
      <c r="V36" s="53">
        <v>2.0</v>
      </c>
      <c r="W36" s="54" t="s">
        <v>17</v>
      </c>
      <c r="X36" s="55">
        <v>2.0</v>
      </c>
      <c r="Y36" s="47"/>
      <c r="Z36" s="47"/>
      <c r="AA36" s="48"/>
      <c r="AB36" s="46"/>
      <c r="AC36" s="47"/>
      <c r="AD36" s="48"/>
      <c r="AE36" s="46"/>
      <c r="AF36" s="47"/>
      <c r="AG36" s="48"/>
      <c r="AH36" s="87"/>
      <c r="AI36" s="88"/>
      <c r="AJ36" s="89"/>
      <c r="AK36" s="46"/>
      <c r="AL36" s="47"/>
      <c r="AM36" s="48"/>
      <c r="AN36" s="46"/>
      <c r="AO36" s="47"/>
      <c r="AP36" s="48"/>
      <c r="AQ36" s="46"/>
      <c r="AR36" s="47"/>
      <c r="AS36" s="143"/>
      <c r="AT36" s="56"/>
      <c r="AU36" s="57"/>
      <c r="AV36" s="57"/>
      <c r="AW36" s="58"/>
      <c r="AX36" s="59"/>
    </row>
    <row r="37" ht="19.5" customHeight="1">
      <c r="A37" s="1"/>
      <c r="B37" s="60">
        <v>12.0</v>
      </c>
      <c r="C37" s="61" t="s">
        <v>31</v>
      </c>
      <c r="D37" s="158">
        <v>45760.0</v>
      </c>
      <c r="E37" s="23"/>
      <c r="F37" s="24"/>
      <c r="G37" s="22"/>
      <c r="H37" s="23"/>
      <c r="I37" s="24"/>
      <c r="J37" s="66"/>
      <c r="K37" s="23"/>
      <c r="L37" s="24"/>
      <c r="M37" s="22"/>
      <c r="N37" s="23"/>
      <c r="O37" s="24"/>
      <c r="P37" s="22"/>
      <c r="Q37" s="23"/>
      <c r="R37" s="24"/>
      <c r="S37" s="65"/>
      <c r="T37" s="23"/>
      <c r="U37" s="24"/>
      <c r="V37" s="66"/>
      <c r="W37" s="23"/>
      <c r="X37" s="24"/>
      <c r="Y37" s="22"/>
      <c r="Z37" s="23"/>
      <c r="AA37" s="24"/>
      <c r="AB37" s="22"/>
      <c r="AC37" s="23"/>
      <c r="AD37" s="24"/>
      <c r="AE37" s="66"/>
      <c r="AF37" s="23"/>
      <c r="AG37" s="24"/>
      <c r="AH37" s="66"/>
      <c r="AI37" s="23"/>
      <c r="AJ37" s="24"/>
      <c r="AK37" s="20"/>
      <c r="AL37" s="20"/>
      <c r="AM37" s="21"/>
      <c r="AN37" s="66"/>
      <c r="AO37" s="23"/>
      <c r="AP37" s="24"/>
      <c r="AQ37" s="65"/>
      <c r="AR37" s="23"/>
      <c r="AS37" s="24"/>
      <c r="AT37" s="145">
        <f>COUNTIF(D38:AS38,"○")*3+COUNTIF(D38:AS38,"△")</f>
        <v>1</v>
      </c>
      <c r="AU37" s="146">
        <f>SUM(D39,G39,J39,M39,P39,S39,V39,Y39,AB39,AE39,AH39,AQ39,AK39,AN39)</f>
        <v>1</v>
      </c>
      <c r="AV37" s="146">
        <f>SUM(F39,I39,L39,O39,AM39,AP39,R39,U39,X39,AA39,AD39,AG39,AJ39,AS39)</f>
        <v>1</v>
      </c>
      <c r="AW37" s="147">
        <f>AU37-AV37</f>
        <v>0</v>
      </c>
      <c r="AX37" s="139">
        <f>RANK(AY37,$AY$4:$AY$45,0)</f>
        <v>4</v>
      </c>
      <c r="AY37" s="2">
        <f>AT37*10000+AW37*100+AU37</f>
        <v>10001</v>
      </c>
    </row>
    <row r="38" ht="19.5" customHeight="1">
      <c r="A38" s="1"/>
      <c r="B38" s="32"/>
      <c r="C38" s="32"/>
      <c r="D38" s="70"/>
      <c r="E38" s="37" t="str">
        <f>IF(D39="","",IF(D39&gt;F39,"○",IF(D39&lt;F39,"●",IF(D39=F39,"△",))))</f>
        <v>△</v>
      </c>
      <c r="F38" s="38"/>
      <c r="G38" s="36"/>
      <c r="H38" s="37" t="str">
        <f>IF(G39="","",IF(G39&gt;I39,"○",IF(G39&lt;I39,"●",IF(G39=I39,"△",))))</f>
        <v/>
      </c>
      <c r="I38" s="38"/>
      <c r="J38" s="36"/>
      <c r="K38" s="37" t="str">
        <f>IF(J39="","",IF(J39&gt;L39,"○",IF(J39&lt;L39,"●",IF(J39=L39,"△",))))</f>
        <v/>
      </c>
      <c r="L38" s="38"/>
      <c r="M38" s="36"/>
      <c r="N38" s="37" t="str">
        <f>IF(M39="","",IF(M39&gt;O39,"○",IF(M39&lt;O39,"●",IF(M39=O39,"△",))))</f>
        <v/>
      </c>
      <c r="O38" s="38"/>
      <c r="P38" s="36"/>
      <c r="Q38" s="37" t="str">
        <f>IF(P39="","",IF(P39&gt;R39,"○",IF(P39&lt;R39,"●",IF(P39=R39,"△",))))</f>
        <v/>
      </c>
      <c r="R38" s="2"/>
      <c r="S38" s="36"/>
      <c r="T38" s="86" t="str">
        <f>IF(S39="","",IF(S39&gt;U39,"○",IF(S39&lt;U39,"●",IF(S39=U39,"△",))))</f>
        <v/>
      </c>
      <c r="U38" s="2"/>
      <c r="V38" s="36"/>
      <c r="W38" s="86" t="str">
        <f>IF(V39="","",IF(V39&gt;X39,"○",IF(V39&lt;X39,"●",IF(V39=X39,"△",))))</f>
        <v/>
      </c>
      <c r="X38" s="38"/>
      <c r="Y38" s="39"/>
      <c r="Z38" s="37" t="str">
        <f>IF(Y39="","",IF(Y39&gt;AA39,"○",IF(Y39&lt;AA39,"●",IF(Y39=AA39,"△",))))</f>
        <v/>
      </c>
      <c r="AA38" s="38"/>
      <c r="AB38" s="36"/>
      <c r="AC38" s="37" t="str">
        <f>IF(AB39="","",IF(AB39&gt;AD39,"○",IF(AB39&lt;AD39,"●",IF(AB39=AD39,"△",))))</f>
        <v/>
      </c>
      <c r="AD38" s="38"/>
      <c r="AE38" s="36"/>
      <c r="AF38" s="86" t="str">
        <f>IF(AE39="","",IF(AE39&gt;AG39,"○",IF(AE39&lt;AG39,"●",IF(AE39=AG39,"△",))))</f>
        <v/>
      </c>
      <c r="AG38" s="38"/>
      <c r="AH38" s="36"/>
      <c r="AI38" s="86" t="str">
        <f>IF(AH39="","",IF(AH39&gt;AJ39,"○",IF(AH39&lt;AJ39,"●",IF(AH39=AJ39,"△",))))</f>
        <v/>
      </c>
      <c r="AJ38" s="38"/>
      <c r="AK38" s="84"/>
      <c r="AL38" s="85"/>
      <c r="AM38" s="35"/>
      <c r="AN38" s="36"/>
      <c r="AO38" s="86" t="str">
        <f>IF(AN39="","",IF(AN39&gt;AP39,"○",IF(AN39&lt;AP39,"●",IF(AN39=AP39,"△",))))</f>
        <v/>
      </c>
      <c r="AP38" s="38"/>
      <c r="AQ38" s="39"/>
      <c r="AR38" s="37" t="str">
        <f>IF(AQ39="","",IF(AQ39&gt;AS39,"○",IF(AQ39&lt;AS39,"●",IF(AQ39=AS39,"△",))))</f>
        <v/>
      </c>
      <c r="AS38" s="38"/>
      <c r="AT38" s="40"/>
      <c r="AU38" s="41"/>
      <c r="AV38" s="41"/>
      <c r="AW38" s="42"/>
      <c r="AX38" s="43"/>
      <c r="AZ38" s="1">
        <f>SUM(COUNTIF(D38:AS38,"●")+COUNTIF(D38:AS38,"○")+COUNTIF(D38:AS38,"△"))</f>
        <v>1</v>
      </c>
    </row>
    <row r="39" ht="19.5" customHeight="1">
      <c r="A39" s="1"/>
      <c r="B39" s="45"/>
      <c r="C39" s="45"/>
      <c r="D39" s="75">
        <v>1.0</v>
      </c>
      <c r="E39" s="159" t="s">
        <v>17</v>
      </c>
      <c r="F39" s="48">
        <v>1.0</v>
      </c>
      <c r="G39" s="46"/>
      <c r="H39" s="47"/>
      <c r="I39" s="48"/>
      <c r="J39" s="46"/>
      <c r="K39" s="47"/>
      <c r="L39" s="48"/>
      <c r="M39" s="49"/>
      <c r="N39" s="50"/>
      <c r="O39" s="157"/>
      <c r="P39" s="46"/>
      <c r="Q39" s="47"/>
      <c r="R39" s="52"/>
      <c r="S39" s="46"/>
      <c r="T39" s="47"/>
      <c r="U39" s="52"/>
      <c r="V39" s="46"/>
      <c r="W39" s="47"/>
      <c r="X39" s="48"/>
      <c r="Y39" s="47"/>
      <c r="Z39" s="47"/>
      <c r="AA39" s="48"/>
      <c r="AB39" s="46"/>
      <c r="AC39" s="47"/>
      <c r="AD39" s="48"/>
      <c r="AE39" s="46"/>
      <c r="AF39" s="47"/>
      <c r="AG39" s="48"/>
      <c r="AH39" s="46"/>
      <c r="AI39" s="47"/>
      <c r="AJ39" s="48"/>
      <c r="AK39" s="87"/>
      <c r="AL39" s="88"/>
      <c r="AM39" s="89"/>
      <c r="AN39" s="46"/>
      <c r="AO39" s="47"/>
      <c r="AP39" s="48"/>
      <c r="AQ39" s="46"/>
      <c r="AR39" s="47"/>
      <c r="AS39" s="143"/>
      <c r="AT39" s="56"/>
      <c r="AU39" s="57"/>
      <c r="AV39" s="57"/>
      <c r="AW39" s="58"/>
      <c r="AX39" s="59"/>
    </row>
    <row r="40" ht="19.5" customHeight="1">
      <c r="A40" s="1"/>
      <c r="B40" s="60">
        <v>13.0</v>
      </c>
      <c r="C40" s="101" t="s">
        <v>32</v>
      </c>
      <c r="D40" s="22"/>
      <c r="E40" s="23"/>
      <c r="F40" s="24"/>
      <c r="G40" s="22"/>
      <c r="H40" s="23"/>
      <c r="I40" s="24"/>
      <c r="J40" s="66"/>
      <c r="K40" s="23"/>
      <c r="L40" s="24"/>
      <c r="M40" s="22"/>
      <c r="N40" s="23"/>
      <c r="O40" s="24"/>
      <c r="P40" s="22"/>
      <c r="Q40" s="23"/>
      <c r="R40" s="24"/>
      <c r="S40" s="65"/>
      <c r="T40" s="23"/>
      <c r="U40" s="24"/>
      <c r="V40" s="66"/>
      <c r="W40" s="23"/>
      <c r="X40" s="24"/>
      <c r="Y40" s="22"/>
      <c r="Z40" s="23"/>
      <c r="AA40" s="24"/>
      <c r="AB40" s="22"/>
      <c r="AC40" s="23"/>
      <c r="AD40" s="24"/>
      <c r="AE40" s="66"/>
      <c r="AF40" s="23"/>
      <c r="AG40" s="24"/>
      <c r="AH40" s="66"/>
      <c r="AI40" s="23"/>
      <c r="AJ40" s="24"/>
      <c r="AK40" s="66"/>
      <c r="AL40" s="23"/>
      <c r="AM40" s="24"/>
      <c r="AN40" s="20"/>
      <c r="AO40" s="20"/>
      <c r="AP40" s="21"/>
      <c r="AQ40" s="65"/>
      <c r="AR40" s="23"/>
      <c r="AS40" s="24"/>
      <c r="AT40" s="145">
        <f>COUNTIF(D41:AS41,"○")*3+COUNTIF(D41:AS41,"△")</f>
        <v>0</v>
      </c>
      <c r="AU40" s="146">
        <f>SUM(D42,G42,J42,M42,P42,S42,V42,Y42,AB42,AE42,AH42,AQ42,AK42,AN42)</f>
        <v>0</v>
      </c>
      <c r="AV40" s="146">
        <f>SUM(F42,I42,L42,O42,AM42,AP42,R42,U42,X42,AA42,AD42,AG42,AJ42,AS42)</f>
        <v>0</v>
      </c>
      <c r="AW40" s="147">
        <f>AU40-AV40</f>
        <v>0</v>
      </c>
      <c r="AX40" s="139">
        <f>RANK(AY40,$AY$4:$AY$45,0)</f>
        <v>6</v>
      </c>
      <c r="AY40" s="2">
        <f>AT40*10000+AW40*100+AU40</f>
        <v>0</v>
      </c>
    </row>
    <row r="41" ht="19.5" customHeight="1">
      <c r="A41" s="1"/>
      <c r="B41" s="32"/>
      <c r="C41" s="32"/>
      <c r="D41" s="70"/>
      <c r="E41" s="37" t="str">
        <f>IF(D42="","",IF(D42&gt;F42,"○",IF(D42&lt;F42,"●",IF(D42=F42,"△",))))</f>
        <v/>
      </c>
      <c r="F41" s="38"/>
      <c r="G41" s="36"/>
      <c r="H41" s="37" t="str">
        <f>IF(G42="","",IF(G42&gt;I42,"○",IF(G42&lt;I42,"●",IF(G42=I42,"△",))))</f>
        <v/>
      </c>
      <c r="I41" s="38"/>
      <c r="J41" s="36"/>
      <c r="K41" s="37" t="str">
        <f>IF(J42="","",IF(J42&gt;L42,"○",IF(J42&lt;L42,"●",IF(J42=L42,"△",))))</f>
        <v/>
      </c>
      <c r="L41" s="38"/>
      <c r="M41" s="36"/>
      <c r="N41" s="37" t="str">
        <f>IF(M42="","",IF(M42&gt;O42,"○",IF(M42&lt;O42,"●",IF(M42=O42,"△",))))</f>
        <v/>
      </c>
      <c r="O41" s="38"/>
      <c r="P41" s="36"/>
      <c r="Q41" s="37" t="str">
        <f>IF(P42="","",IF(P42&gt;R42,"○",IF(P42&lt;R42,"●",IF(P42=R42,"△",))))</f>
        <v/>
      </c>
      <c r="R41" s="2"/>
      <c r="S41" s="36"/>
      <c r="T41" s="86" t="str">
        <f>IF(S42="","",IF(S42&gt;U42,"○",IF(S42&lt;U42,"●",IF(S42=U42,"△",))))</f>
        <v/>
      </c>
      <c r="U41" s="2"/>
      <c r="V41" s="36"/>
      <c r="W41" s="86" t="str">
        <f>IF(V42="","",IF(V42&gt;X42,"○",IF(V42&lt;X42,"●",IF(V42=X42,"△",))))</f>
        <v/>
      </c>
      <c r="X41" s="38"/>
      <c r="Y41" s="39"/>
      <c r="Z41" s="37" t="str">
        <f>IF(Y42="","",IF(Y42&gt;AA42,"○",IF(Y42&lt;AA42,"●",IF(Y42=AA42,"△",))))</f>
        <v/>
      </c>
      <c r="AA41" s="38"/>
      <c r="AB41" s="36"/>
      <c r="AC41" s="37" t="str">
        <f>IF(AB42="","",IF(AB42&gt;AD42,"○",IF(AB42&lt;AD42,"●",IF(AB42=AD42,"△",))))</f>
        <v/>
      </c>
      <c r="AD41" s="38"/>
      <c r="AE41" s="36"/>
      <c r="AF41" s="86" t="str">
        <f>IF(AE42="","",IF(AE42&gt;AG42,"○",IF(AE42&lt;AG42,"●",IF(AE42=AG42,"△",))))</f>
        <v/>
      </c>
      <c r="AG41" s="38"/>
      <c r="AH41" s="36"/>
      <c r="AI41" s="86" t="str">
        <f>IF(AH42="","",IF(AH42&gt;AJ42,"○",IF(AH42&lt;AJ42,"●",IF(AH42=AJ42,"△",))))</f>
        <v/>
      </c>
      <c r="AJ41" s="38"/>
      <c r="AK41" s="36"/>
      <c r="AL41" s="86" t="str">
        <f>IF(AK42="","",IF(AK42&gt;AM42,"○",IF(AK42&lt;AM42,"●",IF(AK42=AM42,"△",))))</f>
        <v/>
      </c>
      <c r="AM41" s="38"/>
      <c r="AN41" s="84"/>
      <c r="AO41" s="85"/>
      <c r="AP41" s="35"/>
      <c r="AQ41" s="39"/>
      <c r="AR41" s="37" t="str">
        <f>IF(AQ42="","",IF(AQ42&gt;AS42,"○",IF(AQ42&lt;AS42,"●",IF(AQ42=AS42,"△",))))</f>
        <v/>
      </c>
      <c r="AS41" s="38"/>
      <c r="AT41" s="40"/>
      <c r="AU41" s="41"/>
      <c r="AV41" s="41"/>
      <c r="AW41" s="42"/>
      <c r="AX41" s="43"/>
      <c r="AZ41" s="1">
        <f>SUM(COUNTIF(D41:AS41,"●")+COUNTIF(D41:AS41,"○")+COUNTIF(D41:AS41,"△"))</f>
        <v>0</v>
      </c>
    </row>
    <row r="42" ht="19.5" customHeight="1">
      <c r="A42" s="1"/>
      <c r="B42" s="45"/>
      <c r="C42" s="45"/>
      <c r="D42" s="75"/>
      <c r="E42" s="93"/>
      <c r="F42" s="48"/>
      <c r="G42" s="46"/>
      <c r="H42" s="47"/>
      <c r="I42" s="48"/>
      <c r="J42" s="46"/>
      <c r="K42" s="47"/>
      <c r="L42" s="48"/>
      <c r="M42" s="49"/>
      <c r="N42" s="50"/>
      <c r="O42" s="157"/>
      <c r="P42" s="46"/>
      <c r="Q42" s="47"/>
      <c r="R42" s="52"/>
      <c r="S42" s="46"/>
      <c r="T42" s="47"/>
      <c r="U42" s="52"/>
      <c r="V42" s="46"/>
      <c r="W42" s="47"/>
      <c r="X42" s="48"/>
      <c r="Y42" s="47"/>
      <c r="Z42" s="47"/>
      <c r="AA42" s="48"/>
      <c r="AB42" s="46"/>
      <c r="AC42" s="47"/>
      <c r="AD42" s="48"/>
      <c r="AE42" s="46"/>
      <c r="AF42" s="47"/>
      <c r="AG42" s="48"/>
      <c r="AH42" s="46"/>
      <c r="AI42" s="47"/>
      <c r="AJ42" s="48"/>
      <c r="AK42" s="46"/>
      <c r="AL42" s="47"/>
      <c r="AM42" s="48"/>
      <c r="AN42" s="87"/>
      <c r="AO42" s="88"/>
      <c r="AP42" s="89"/>
      <c r="AQ42" s="46"/>
      <c r="AR42" s="47"/>
      <c r="AS42" s="143"/>
      <c r="AT42" s="56"/>
      <c r="AU42" s="57"/>
      <c r="AV42" s="57"/>
      <c r="AW42" s="58"/>
      <c r="AX42" s="59"/>
    </row>
    <row r="43" ht="19.5" customHeight="1">
      <c r="A43" s="1"/>
      <c r="B43" s="60">
        <v>14.0</v>
      </c>
      <c r="C43" s="152" t="s">
        <v>33</v>
      </c>
      <c r="D43" s="22"/>
      <c r="E43" s="23"/>
      <c r="F43" s="24"/>
      <c r="G43" s="22"/>
      <c r="H43" s="23"/>
      <c r="I43" s="24"/>
      <c r="J43" s="22"/>
      <c r="K43" s="23"/>
      <c r="L43" s="24"/>
      <c r="M43" s="22"/>
      <c r="N43" s="23"/>
      <c r="O43" s="24"/>
      <c r="P43" s="22"/>
      <c r="Q43" s="23"/>
      <c r="R43" s="24"/>
      <c r="S43" s="22"/>
      <c r="T43" s="23"/>
      <c r="U43" s="24"/>
      <c r="V43" s="22"/>
      <c r="W43" s="23"/>
      <c r="X43" s="24"/>
      <c r="Y43" s="22"/>
      <c r="Z43" s="23"/>
      <c r="AA43" s="24"/>
      <c r="AB43" s="22"/>
      <c r="AC43" s="23"/>
      <c r="AD43" s="24"/>
      <c r="AE43" s="65"/>
      <c r="AF43" s="23"/>
      <c r="AG43" s="24"/>
      <c r="AH43" s="65"/>
      <c r="AI43" s="23"/>
      <c r="AJ43" s="24"/>
      <c r="AK43" s="65"/>
      <c r="AL43" s="23"/>
      <c r="AM43" s="24"/>
      <c r="AN43" s="65"/>
      <c r="AO43" s="23"/>
      <c r="AP43" s="24"/>
      <c r="AQ43" s="80"/>
      <c r="AR43" s="81"/>
      <c r="AS43" s="102"/>
      <c r="AT43" s="145">
        <f>COUNTIF(D44:AS44,"○")*3+COUNTIF(D44:AS44,"△")</f>
        <v>0</v>
      </c>
      <c r="AU43" s="146">
        <f>SUM(D45,G45,J45,M45,P45,S45,V45,Y45,AB45,AE45,AH45,AQ45,AK45,AN45)</f>
        <v>0</v>
      </c>
      <c r="AV43" s="146">
        <f>SUM(F45,I45,L45,O45,AM45,AP45,R45,U45,X45,AA45,AD45,AG45,AJ45,AS45)</f>
        <v>0</v>
      </c>
      <c r="AW43" s="147">
        <f>AU43-AV43</f>
        <v>0</v>
      </c>
      <c r="AX43" s="139">
        <f>RANK(AY43,$AY$4:$AY$45,0)</f>
        <v>6</v>
      </c>
      <c r="AY43" s="2">
        <f>AT43*10000+AW43*100+AU43</f>
        <v>0</v>
      </c>
    </row>
    <row r="44" ht="19.5" customHeight="1">
      <c r="A44" s="1"/>
      <c r="B44" s="32"/>
      <c r="C44" s="32"/>
      <c r="D44" s="70"/>
      <c r="E44" s="37" t="str">
        <f>IF(D45="","",IF(D45&gt;F45,"○",IF(D45&lt;F45,"●",IF(D45=F45,"△",))))</f>
        <v/>
      </c>
      <c r="F44" s="38"/>
      <c r="G44" s="36"/>
      <c r="H44" s="37" t="str">
        <f>IF(G45="","",IF(G45&gt;I45,"○",IF(G45&lt;I45,"●",IF(G45=I45,"△",))))</f>
        <v/>
      </c>
      <c r="I44" s="38"/>
      <c r="J44" s="36"/>
      <c r="K44" s="37" t="str">
        <f>IF(J45="","",IF(J45&gt;L45,"○",IF(J45&lt;L45,"●",IF(J45=L45,"△",))))</f>
        <v/>
      </c>
      <c r="L44" s="2"/>
      <c r="M44" s="36"/>
      <c r="N44" s="37" t="str">
        <f>IF(M45="","",IF(M45&gt;O45,"○",IF(M45&lt;O45,"●",IF(M45=O45,"△",))))</f>
        <v/>
      </c>
      <c r="O44" s="38"/>
      <c r="P44" s="36"/>
      <c r="Q44" s="37" t="str">
        <f>IF(P45="","",IF(P45&gt;R45,"○",IF(P45&lt;R45,"●",IF(P45=R45,"△",))))</f>
        <v/>
      </c>
      <c r="R44" s="2"/>
      <c r="S44" s="36"/>
      <c r="T44" s="37" t="str">
        <f>IF(S45="","",IF(S45&gt;U45,"○",IF(S45&lt;U45,"●",IF(S45=U45,"△",))))</f>
        <v/>
      </c>
      <c r="U44" s="2"/>
      <c r="V44" s="36"/>
      <c r="W44" s="86" t="str">
        <f>IF(V45="","",IF(V45&gt;X45,"○",IF(V45&lt;X45,"●",IF(V45=X45,"△",))))</f>
        <v/>
      </c>
      <c r="X44" s="38"/>
      <c r="Y44" s="39"/>
      <c r="Z44" s="37" t="str">
        <f>IF(Y45="","",IF(Y45&gt;AA45,"○",IF(Y45&lt;AA45,"●",IF(Y45=AA45,"△",))))</f>
        <v/>
      </c>
      <c r="AA44" s="38"/>
      <c r="AB44" s="36"/>
      <c r="AC44" s="37" t="str">
        <f>IF(AB45="","",IF(AB45&gt;AD45,"○",IF(AB45&lt;AD45,"●",IF(AB45=AD45,"△",))))</f>
        <v/>
      </c>
      <c r="AD44" s="38"/>
      <c r="AE44" s="36"/>
      <c r="AF44" s="86" t="str">
        <f>IF(AE45="","",IF(AE45&gt;AG45,"○",IF(AE45&lt;AG45,"●",IF(AE45=AG45,"△",))))</f>
        <v/>
      </c>
      <c r="AG44" s="38"/>
      <c r="AH44" s="36"/>
      <c r="AI44" s="37" t="str">
        <f>IF(AH45="","",IF(AH45&gt;AJ45,"○",IF(AH45&lt;AJ45,"●",IF(AH45=AJ45,"△",))))</f>
        <v/>
      </c>
      <c r="AJ44" s="38"/>
      <c r="AK44" s="36"/>
      <c r="AL44" s="37" t="str">
        <f>IF(AK45="","",IF(AK45&gt;AM45,"○",IF(AK45&lt;AM45,"●",IF(AK45=AM45,"△",))))</f>
        <v/>
      </c>
      <c r="AM44" s="38"/>
      <c r="AN44" s="36"/>
      <c r="AO44" s="37" t="str">
        <f>IF(AN45="","",IF(AN45&gt;AP45,"○",IF(AN45&lt;AP45,"●",IF(AN45=AP45,"△",))))</f>
        <v/>
      </c>
      <c r="AP44" s="38"/>
      <c r="AQ44" s="84"/>
      <c r="AR44" s="85"/>
      <c r="AS44" s="35"/>
      <c r="AT44" s="40"/>
      <c r="AU44" s="41"/>
      <c r="AV44" s="41"/>
      <c r="AW44" s="42"/>
      <c r="AX44" s="43"/>
      <c r="AZ44" s="160">
        <f>SUM(COUNTIF(D44:AS44,"●")+COUNTIF(D44:AS44,"○")+COUNTIF(D44:AS44,"△"))</f>
        <v>0</v>
      </c>
    </row>
    <row r="45" ht="19.5" customHeight="1">
      <c r="A45" s="1"/>
      <c r="B45" s="45"/>
      <c r="C45" s="103"/>
      <c r="D45" s="104"/>
      <c r="E45" s="161"/>
      <c r="F45" s="106"/>
      <c r="G45" s="107"/>
      <c r="H45" s="105"/>
      <c r="I45" s="106"/>
      <c r="J45" s="107"/>
      <c r="K45" s="105"/>
      <c r="L45" s="106"/>
      <c r="M45" s="107"/>
      <c r="N45" s="105"/>
      <c r="O45" s="109"/>
      <c r="P45" s="107"/>
      <c r="Q45" s="105"/>
      <c r="R45" s="109"/>
      <c r="S45" s="107"/>
      <c r="T45" s="105"/>
      <c r="U45" s="106"/>
      <c r="V45" s="105"/>
      <c r="W45" s="105"/>
      <c r="X45" s="106"/>
      <c r="Y45" s="105"/>
      <c r="Z45" s="105"/>
      <c r="AA45" s="106"/>
      <c r="AB45" s="107"/>
      <c r="AC45" s="105"/>
      <c r="AD45" s="106"/>
      <c r="AE45" s="107"/>
      <c r="AF45" s="105"/>
      <c r="AG45" s="106"/>
      <c r="AH45" s="107"/>
      <c r="AI45" s="105"/>
      <c r="AJ45" s="106"/>
      <c r="AK45" s="107"/>
      <c r="AL45" s="105"/>
      <c r="AM45" s="106"/>
      <c r="AN45" s="107"/>
      <c r="AO45" s="105"/>
      <c r="AP45" s="106"/>
      <c r="AQ45" s="110"/>
      <c r="AR45" s="111"/>
      <c r="AS45" s="112"/>
      <c r="AT45" s="113"/>
      <c r="AU45" s="114"/>
      <c r="AV45" s="114"/>
      <c r="AW45" s="162"/>
      <c r="AX45" s="59"/>
    </row>
    <row r="46" ht="25.5" customHeight="1">
      <c r="A46" s="1"/>
      <c r="B46" s="116"/>
      <c r="C46" s="2"/>
      <c r="D46" s="2"/>
      <c r="E46" s="118"/>
      <c r="F46" s="2"/>
      <c r="G46" s="2"/>
      <c r="H46" s="118"/>
      <c r="I46" s="2"/>
      <c r="J46" s="2"/>
      <c r="K46" s="118"/>
      <c r="L46" s="2"/>
      <c r="M46" s="2"/>
      <c r="N46" s="118"/>
      <c r="O46" s="2"/>
      <c r="P46" s="2"/>
      <c r="Q46" s="118"/>
      <c r="R46" s="2"/>
      <c r="S46" s="2"/>
      <c r="T46" s="118"/>
      <c r="U46" s="2"/>
      <c r="V46" s="2"/>
      <c r="W46" s="118"/>
      <c r="X46" s="2"/>
      <c r="Y46" s="2"/>
      <c r="Z46" s="118"/>
      <c r="AA46" s="2"/>
      <c r="AB46" s="2"/>
      <c r="AC46" s="118"/>
      <c r="AD46" s="2"/>
      <c r="AE46" s="2"/>
      <c r="AF46" s="118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>
        <f>SUM(AU4:AU45)</f>
        <v>9</v>
      </c>
      <c r="AV46" s="2"/>
      <c r="AW46" s="2"/>
      <c r="AX46" s="117"/>
      <c r="AY46" s="2"/>
      <c r="AZ46" s="1"/>
    </row>
    <row r="47" ht="27.0" customHeight="1">
      <c r="A47" s="1"/>
      <c r="B47" s="2"/>
      <c r="C47" s="2"/>
      <c r="D47" s="2"/>
      <c r="E47" s="118"/>
      <c r="F47" s="2"/>
      <c r="G47" s="2"/>
      <c r="H47" s="118"/>
      <c r="I47" s="2"/>
      <c r="J47" s="2"/>
      <c r="K47" s="118"/>
      <c r="L47" s="2"/>
      <c r="M47" s="2"/>
      <c r="N47" s="118"/>
      <c r="O47" s="2"/>
      <c r="P47" s="2"/>
      <c r="Q47" s="118"/>
      <c r="R47" s="2"/>
      <c r="S47" s="2"/>
      <c r="T47" s="118"/>
      <c r="U47" s="2"/>
      <c r="V47" s="2"/>
      <c r="W47" s="118"/>
      <c r="X47" s="2"/>
      <c r="Y47" s="2"/>
      <c r="Z47" s="118"/>
      <c r="AA47" s="2"/>
      <c r="AB47" s="2"/>
      <c r="AC47" s="118"/>
      <c r="AD47" s="2"/>
      <c r="AE47" s="2"/>
      <c r="AF47" s="118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119"/>
      <c r="AU47" s="119"/>
      <c r="AV47" s="119"/>
      <c r="AW47" s="2"/>
      <c r="AX47" s="2"/>
      <c r="AY47" s="2"/>
      <c r="AZ47" s="1"/>
    </row>
    <row r="48" ht="27.0" customHeight="1">
      <c r="A48" s="1"/>
      <c r="B48" s="2"/>
      <c r="C48" s="2"/>
      <c r="D48" s="2"/>
      <c r="E48" s="118"/>
      <c r="F48" s="2"/>
      <c r="G48" s="2"/>
      <c r="H48" s="118"/>
      <c r="I48" s="2"/>
      <c r="J48" s="2"/>
      <c r="K48" s="118"/>
      <c r="L48" s="2"/>
      <c r="M48" s="2"/>
      <c r="N48" s="118"/>
      <c r="O48" s="2"/>
      <c r="P48" s="2"/>
      <c r="Q48" s="118"/>
      <c r="R48" s="2"/>
      <c r="S48" s="2"/>
      <c r="T48" s="118"/>
      <c r="U48" s="2"/>
      <c r="V48" s="2"/>
      <c r="W48" s="118"/>
      <c r="X48" s="2"/>
      <c r="Y48" s="2"/>
      <c r="Z48" s="118"/>
      <c r="AA48" s="2"/>
      <c r="AB48" s="2"/>
      <c r="AC48" s="118"/>
      <c r="AD48" s="2"/>
      <c r="AE48" s="2"/>
      <c r="AF48" s="11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119"/>
      <c r="AU48" s="119"/>
      <c r="AV48" s="119"/>
      <c r="AW48" s="2"/>
      <c r="AX48" s="2"/>
      <c r="AY48" s="2"/>
      <c r="AZ48" s="1"/>
    </row>
    <row r="49" ht="27.0" customHeight="1">
      <c r="A49" s="1"/>
      <c r="B49" s="2"/>
      <c r="C49" s="2"/>
      <c r="D49" s="2"/>
      <c r="E49" s="118"/>
      <c r="F49" s="2"/>
      <c r="G49" s="2"/>
      <c r="H49" s="118"/>
      <c r="I49" s="2"/>
      <c r="J49" s="2"/>
      <c r="K49" s="118"/>
      <c r="L49" s="2"/>
      <c r="M49" s="2"/>
      <c r="N49" s="118"/>
      <c r="O49" s="2"/>
      <c r="P49" s="2"/>
      <c r="Q49" s="118"/>
      <c r="R49" s="2"/>
      <c r="S49" s="2"/>
      <c r="T49" s="118"/>
      <c r="U49" s="2"/>
      <c r="V49" s="2"/>
      <c r="W49" s="118"/>
      <c r="X49" s="2"/>
      <c r="Y49" s="2"/>
      <c r="Z49" s="118"/>
      <c r="AA49" s="2"/>
      <c r="AB49" s="2"/>
      <c r="AC49" s="118"/>
      <c r="AD49" s="2"/>
      <c r="AE49" s="2"/>
      <c r="AF49" s="118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119"/>
      <c r="AU49" s="119"/>
      <c r="AV49" s="119"/>
      <c r="AW49" s="2"/>
      <c r="AX49" s="2"/>
      <c r="AY49" s="2"/>
      <c r="AZ49" s="1"/>
    </row>
    <row r="50" ht="27.0" customHeight="1">
      <c r="A50" s="1"/>
      <c r="B50" s="2"/>
      <c r="C50" s="2"/>
      <c r="D50" s="2"/>
      <c r="E50" s="118"/>
      <c r="F50" s="2"/>
      <c r="G50" s="2"/>
      <c r="H50" s="118"/>
      <c r="I50" s="2"/>
      <c r="J50" s="2"/>
      <c r="K50" s="118"/>
      <c r="L50" s="2"/>
      <c r="M50" s="2"/>
      <c r="N50" s="118"/>
      <c r="O50" s="2"/>
      <c r="P50" s="2"/>
      <c r="Q50" s="118"/>
      <c r="R50" s="2"/>
      <c r="S50" s="2"/>
      <c r="T50" s="118"/>
      <c r="U50" s="2"/>
      <c r="V50" s="2"/>
      <c r="W50" s="118"/>
      <c r="X50" s="2"/>
      <c r="Y50" s="2"/>
      <c r="Z50" s="118"/>
      <c r="AA50" s="2"/>
      <c r="AB50" s="2"/>
      <c r="AC50" s="118"/>
      <c r="AD50" s="2"/>
      <c r="AE50" s="2"/>
      <c r="AF50" s="118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119"/>
      <c r="AU50" s="119"/>
      <c r="AV50" s="119"/>
      <c r="AW50" s="2"/>
      <c r="AX50" s="2"/>
      <c r="AY50" s="2"/>
      <c r="AZ50" s="1"/>
    </row>
    <row r="51" ht="27.0" customHeight="1">
      <c r="A51" s="1"/>
      <c r="B51" s="2"/>
      <c r="C51" s="2"/>
      <c r="D51" s="2"/>
      <c r="E51" s="118"/>
      <c r="F51" s="2"/>
      <c r="G51" s="2"/>
      <c r="H51" s="118"/>
      <c r="I51" s="2"/>
      <c r="J51" s="2"/>
      <c r="K51" s="118"/>
      <c r="L51" s="2"/>
      <c r="M51" s="2"/>
      <c r="N51" s="118"/>
      <c r="O51" s="2"/>
      <c r="P51" s="2"/>
      <c r="Q51" s="118"/>
      <c r="R51" s="2"/>
      <c r="S51" s="2"/>
      <c r="T51" s="118"/>
      <c r="U51" s="2"/>
      <c r="V51" s="2"/>
      <c r="W51" s="118"/>
      <c r="X51" s="2"/>
      <c r="Y51" s="2"/>
      <c r="Z51" s="118"/>
      <c r="AA51" s="2"/>
      <c r="AB51" s="2"/>
      <c r="AC51" s="118"/>
      <c r="AD51" s="2"/>
      <c r="AE51" s="2"/>
      <c r="AF51" s="118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119"/>
      <c r="AU51" s="119"/>
      <c r="AV51" s="119"/>
      <c r="AW51" s="2"/>
      <c r="AX51" s="2"/>
      <c r="AY51" s="2"/>
      <c r="AZ51" s="1"/>
    </row>
    <row r="52" ht="27.0" customHeight="1">
      <c r="A52" s="1"/>
      <c r="B52" s="2"/>
      <c r="C52" s="2"/>
      <c r="D52" s="2"/>
      <c r="E52" s="118"/>
      <c r="F52" s="2"/>
      <c r="G52" s="2"/>
      <c r="H52" s="118"/>
      <c r="I52" s="2"/>
      <c r="J52" s="2"/>
      <c r="K52" s="118"/>
      <c r="L52" s="2"/>
      <c r="M52" s="2"/>
      <c r="N52" s="118"/>
      <c r="O52" s="2"/>
      <c r="P52" s="2"/>
      <c r="Q52" s="118"/>
      <c r="R52" s="2"/>
      <c r="S52" s="2"/>
      <c r="T52" s="118"/>
      <c r="U52" s="2"/>
      <c r="V52" s="2"/>
      <c r="W52" s="118"/>
      <c r="X52" s="2"/>
      <c r="Y52" s="2"/>
      <c r="Z52" s="118"/>
      <c r="AA52" s="2"/>
      <c r="AB52" s="2"/>
      <c r="AC52" s="118"/>
      <c r="AD52" s="2"/>
      <c r="AE52" s="2"/>
      <c r="AF52" s="118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119"/>
      <c r="AU52" s="119"/>
      <c r="AV52" s="119"/>
      <c r="AW52" s="2"/>
      <c r="AX52" s="2"/>
      <c r="AY52" s="2"/>
      <c r="AZ52" s="1"/>
    </row>
    <row r="53" ht="27.0" customHeight="1">
      <c r="A53" s="1"/>
      <c r="B53" s="2"/>
      <c r="C53" s="2"/>
      <c r="D53" s="2"/>
      <c r="E53" s="118"/>
      <c r="F53" s="2"/>
      <c r="G53" s="2"/>
      <c r="H53" s="118"/>
      <c r="I53" s="2"/>
      <c r="J53" s="2"/>
      <c r="K53" s="118"/>
      <c r="L53" s="2"/>
      <c r="M53" s="2"/>
      <c r="N53" s="118"/>
      <c r="O53" s="2"/>
      <c r="P53" s="2"/>
      <c r="Q53" s="118"/>
      <c r="R53" s="2"/>
      <c r="S53" s="2"/>
      <c r="T53" s="118"/>
      <c r="U53" s="2"/>
      <c r="V53" s="2"/>
      <c r="W53" s="118"/>
      <c r="X53" s="2"/>
      <c r="Y53" s="2"/>
      <c r="Z53" s="118"/>
      <c r="AA53" s="2"/>
      <c r="AB53" s="2"/>
      <c r="AC53" s="118"/>
      <c r="AD53" s="2"/>
      <c r="AE53" s="2"/>
      <c r="AF53" s="118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119"/>
      <c r="AU53" s="119"/>
      <c r="AV53" s="119"/>
      <c r="AW53" s="2"/>
      <c r="AX53" s="2"/>
      <c r="AY53" s="2"/>
      <c r="AZ53" s="1"/>
    </row>
    <row r="54" ht="27.0" customHeight="1">
      <c r="A54" s="1"/>
      <c r="B54" s="2"/>
      <c r="C54" s="2"/>
      <c r="D54" s="2"/>
      <c r="E54" s="118"/>
      <c r="F54" s="2"/>
      <c r="G54" s="2"/>
      <c r="H54" s="118"/>
      <c r="I54" s="2"/>
      <c r="J54" s="2"/>
      <c r="K54" s="118"/>
      <c r="L54" s="2"/>
      <c r="M54" s="2"/>
      <c r="N54" s="118"/>
      <c r="O54" s="2"/>
      <c r="P54" s="2"/>
      <c r="Q54" s="118"/>
      <c r="R54" s="2"/>
      <c r="S54" s="2"/>
      <c r="T54" s="118"/>
      <c r="U54" s="2"/>
      <c r="V54" s="2"/>
      <c r="W54" s="118"/>
      <c r="X54" s="2"/>
      <c r="Y54" s="2"/>
      <c r="Z54" s="118"/>
      <c r="AA54" s="2"/>
      <c r="AB54" s="2"/>
      <c r="AC54" s="118"/>
      <c r="AD54" s="2"/>
      <c r="AE54" s="2"/>
      <c r="AF54" s="118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119"/>
      <c r="AU54" s="119"/>
      <c r="AV54" s="119"/>
      <c r="AW54" s="2"/>
      <c r="AX54" s="2"/>
      <c r="AY54" s="2"/>
      <c r="AZ54" s="1"/>
    </row>
    <row r="55" ht="27.0" customHeight="1">
      <c r="A55" s="1"/>
      <c r="B55" s="2"/>
      <c r="C55" s="2"/>
      <c r="D55" s="2"/>
      <c r="E55" s="118"/>
      <c r="F55" s="2"/>
      <c r="G55" s="2"/>
      <c r="H55" s="118"/>
      <c r="I55" s="2"/>
      <c r="J55" s="2"/>
      <c r="K55" s="118"/>
      <c r="L55" s="2"/>
      <c r="M55" s="2"/>
      <c r="N55" s="118"/>
      <c r="O55" s="2"/>
      <c r="P55" s="2"/>
      <c r="Q55" s="118"/>
      <c r="R55" s="2"/>
      <c r="S55" s="2"/>
      <c r="T55" s="118"/>
      <c r="U55" s="2"/>
      <c r="V55" s="2"/>
      <c r="W55" s="118"/>
      <c r="X55" s="2"/>
      <c r="Y55" s="2"/>
      <c r="Z55" s="118"/>
      <c r="AA55" s="2"/>
      <c r="AB55" s="2"/>
      <c r="AC55" s="118"/>
      <c r="AD55" s="2"/>
      <c r="AE55" s="2"/>
      <c r="AF55" s="118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119"/>
      <c r="AU55" s="119"/>
      <c r="AV55" s="119"/>
      <c r="AW55" s="2"/>
      <c r="AX55" s="2"/>
      <c r="AY55" s="2"/>
      <c r="AZ55" s="1"/>
    </row>
    <row r="56" ht="13.5" customHeight="1">
      <c r="A56" s="1"/>
      <c r="B56" s="2"/>
      <c r="C56" s="2"/>
      <c r="D56" s="2"/>
      <c r="E56" s="118"/>
      <c r="F56" s="2"/>
      <c r="G56" s="2"/>
      <c r="H56" s="118"/>
      <c r="I56" s="2"/>
      <c r="J56" s="2"/>
      <c r="K56" s="118"/>
      <c r="L56" s="2"/>
      <c r="M56" s="2"/>
      <c r="N56" s="118"/>
      <c r="O56" s="2"/>
      <c r="P56" s="2"/>
      <c r="Q56" s="118"/>
      <c r="R56" s="2"/>
      <c r="S56" s="2"/>
      <c r="T56" s="118"/>
      <c r="U56" s="2"/>
      <c r="V56" s="2"/>
      <c r="W56" s="118"/>
      <c r="X56" s="2"/>
      <c r="Y56" s="2"/>
      <c r="Z56" s="118"/>
      <c r="AA56" s="2"/>
      <c r="AB56" s="2"/>
      <c r="AC56" s="118"/>
      <c r="AD56" s="2"/>
      <c r="AE56" s="2"/>
      <c r="AF56" s="118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120"/>
      <c r="AY56" s="2"/>
      <c r="AZ56" s="1"/>
    </row>
    <row r="57" ht="13.5" customHeight="1">
      <c r="A57" s="1"/>
      <c r="B57" s="1"/>
      <c r="C57" s="1"/>
      <c r="D57" s="1"/>
      <c r="E57" s="121"/>
      <c r="F57" s="1"/>
      <c r="G57" s="1"/>
      <c r="H57" s="121"/>
      <c r="I57" s="1"/>
      <c r="J57" s="1"/>
      <c r="K57" s="121"/>
      <c r="L57" s="1"/>
      <c r="M57" s="1"/>
      <c r="N57" s="121"/>
      <c r="O57" s="1"/>
      <c r="P57" s="1"/>
      <c r="Q57" s="121"/>
      <c r="R57" s="1"/>
      <c r="S57" s="1"/>
      <c r="T57" s="121"/>
      <c r="U57" s="1"/>
      <c r="V57" s="1"/>
      <c r="W57" s="121"/>
      <c r="X57" s="1"/>
      <c r="Y57" s="1"/>
      <c r="Z57" s="121"/>
      <c r="AA57" s="1"/>
      <c r="AB57" s="1"/>
      <c r="AC57" s="121"/>
      <c r="AD57" s="1"/>
      <c r="AE57" s="1"/>
      <c r="AF57" s="12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ht="13.5" customHeight="1">
      <c r="A58" s="1"/>
      <c r="B58" s="1"/>
      <c r="C58" s="1"/>
      <c r="D58" s="1"/>
      <c r="E58" s="121"/>
      <c r="F58" s="1"/>
      <c r="G58" s="1"/>
      <c r="H58" s="121"/>
      <c r="I58" s="1"/>
      <c r="J58" s="1"/>
      <c r="K58" s="121"/>
      <c r="L58" s="1"/>
      <c r="M58" s="1"/>
      <c r="N58" s="121"/>
      <c r="O58" s="1"/>
      <c r="P58" s="1"/>
      <c r="Q58" s="121"/>
      <c r="R58" s="1"/>
      <c r="S58" s="1"/>
      <c r="T58" s="121"/>
      <c r="U58" s="1"/>
      <c r="V58" s="1"/>
      <c r="W58" s="121"/>
      <c r="X58" s="1"/>
      <c r="Y58" s="1"/>
      <c r="Z58" s="121"/>
      <c r="AA58" s="1"/>
      <c r="AB58" s="1"/>
      <c r="AC58" s="121"/>
      <c r="AD58" s="1"/>
      <c r="AE58" s="1"/>
      <c r="AF58" s="12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ht="13.5" customHeight="1">
      <c r="A59" s="1"/>
      <c r="B59" s="1"/>
      <c r="C59" s="1"/>
      <c r="D59" s="1"/>
      <c r="E59" s="121"/>
      <c r="F59" s="1"/>
      <c r="G59" s="1"/>
      <c r="H59" s="121"/>
      <c r="I59" s="1"/>
      <c r="J59" s="1"/>
      <c r="K59" s="121"/>
      <c r="L59" s="1"/>
      <c r="M59" s="1"/>
      <c r="N59" s="121"/>
      <c r="O59" s="1"/>
      <c r="P59" s="1"/>
      <c r="Q59" s="121"/>
      <c r="R59" s="1"/>
      <c r="S59" s="1"/>
      <c r="T59" s="121"/>
      <c r="U59" s="1"/>
      <c r="V59" s="1"/>
      <c r="W59" s="121"/>
      <c r="X59" s="1"/>
      <c r="Y59" s="1"/>
      <c r="Z59" s="121"/>
      <c r="AA59" s="1"/>
      <c r="AB59" s="1"/>
      <c r="AC59" s="121"/>
      <c r="AD59" s="1"/>
      <c r="AE59" s="1"/>
      <c r="AF59" s="12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ht="13.5" customHeight="1">
      <c r="A60" s="1"/>
      <c r="B60" s="1"/>
      <c r="C60" s="1"/>
      <c r="D60" s="1"/>
      <c r="E60" s="121"/>
      <c r="F60" s="1"/>
      <c r="G60" s="1"/>
      <c r="H60" s="121"/>
      <c r="I60" s="1"/>
      <c r="J60" s="1"/>
      <c r="K60" s="121"/>
      <c r="L60" s="1"/>
      <c r="M60" s="1"/>
      <c r="N60" s="121"/>
      <c r="O60" s="1"/>
      <c r="P60" s="1"/>
      <c r="Q60" s="121"/>
      <c r="R60" s="1"/>
      <c r="S60" s="1"/>
      <c r="T60" s="121"/>
      <c r="U60" s="1"/>
      <c r="V60" s="1"/>
      <c r="W60" s="121"/>
      <c r="X60" s="1"/>
      <c r="Y60" s="1"/>
      <c r="Z60" s="121"/>
      <c r="AA60" s="1"/>
      <c r="AB60" s="1"/>
      <c r="AC60" s="121"/>
      <c r="AD60" s="1"/>
      <c r="AE60" s="1"/>
      <c r="AF60" s="12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ht="13.5" customHeight="1">
      <c r="A61" s="1"/>
      <c r="B61" s="1"/>
      <c r="C61" s="1"/>
      <c r="D61" s="1"/>
      <c r="E61" s="121"/>
      <c r="F61" s="1"/>
      <c r="G61" s="1"/>
      <c r="H61" s="121"/>
      <c r="I61" s="1"/>
      <c r="J61" s="1"/>
      <c r="K61" s="121"/>
      <c r="L61" s="1"/>
      <c r="M61" s="1"/>
      <c r="N61" s="121"/>
      <c r="O61" s="1"/>
      <c r="P61" s="1"/>
      <c r="Q61" s="121"/>
      <c r="R61" s="1"/>
      <c r="S61" s="1"/>
      <c r="T61" s="121"/>
      <c r="U61" s="1"/>
      <c r="V61" s="1"/>
      <c r="W61" s="121"/>
      <c r="X61" s="1"/>
      <c r="Y61" s="1"/>
      <c r="Z61" s="121"/>
      <c r="AA61" s="1"/>
      <c r="AB61" s="1"/>
      <c r="AC61" s="121"/>
      <c r="AD61" s="1"/>
      <c r="AE61" s="1"/>
      <c r="AF61" s="12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ht="13.5" customHeight="1">
      <c r="A62" s="1"/>
      <c r="B62" s="1"/>
      <c r="C62" s="1"/>
      <c r="D62" s="1"/>
      <c r="E62" s="121"/>
      <c r="F62" s="1"/>
      <c r="G62" s="1"/>
      <c r="H62" s="121"/>
      <c r="I62" s="1"/>
      <c r="J62" s="1"/>
      <c r="K62" s="121"/>
      <c r="L62" s="1"/>
      <c r="M62" s="1"/>
      <c r="N62" s="121"/>
      <c r="O62" s="1"/>
      <c r="P62" s="1"/>
      <c r="Q62" s="121"/>
      <c r="R62" s="1"/>
      <c r="S62" s="1"/>
      <c r="T62" s="121"/>
      <c r="U62" s="1"/>
      <c r="V62" s="1"/>
      <c r="W62" s="121"/>
      <c r="X62" s="1"/>
      <c r="Y62" s="1"/>
      <c r="Z62" s="121"/>
      <c r="AA62" s="1"/>
      <c r="AB62" s="1"/>
      <c r="AC62" s="121"/>
      <c r="AD62" s="1"/>
      <c r="AE62" s="1"/>
      <c r="AF62" s="12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ht="13.5" customHeight="1">
      <c r="A63" s="1"/>
      <c r="B63" s="1"/>
      <c r="C63" s="1"/>
      <c r="D63" s="1"/>
      <c r="E63" s="121"/>
      <c r="F63" s="1"/>
      <c r="G63" s="1"/>
      <c r="H63" s="121"/>
      <c r="I63" s="1"/>
      <c r="J63" s="1"/>
      <c r="K63" s="121"/>
      <c r="L63" s="1"/>
      <c r="M63" s="1"/>
      <c r="N63" s="121"/>
      <c r="O63" s="1"/>
      <c r="P63" s="1"/>
      <c r="Q63" s="121"/>
      <c r="R63" s="1"/>
      <c r="S63" s="1"/>
      <c r="T63" s="121"/>
      <c r="U63" s="1"/>
      <c r="V63" s="1"/>
      <c r="W63" s="121"/>
      <c r="X63" s="1"/>
      <c r="Y63" s="1"/>
      <c r="Z63" s="121"/>
      <c r="AA63" s="1"/>
      <c r="AB63" s="1"/>
      <c r="AC63" s="121"/>
      <c r="AD63" s="1"/>
      <c r="AE63" s="1"/>
      <c r="AF63" s="12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ht="13.5" customHeight="1">
      <c r="A64" s="1"/>
      <c r="B64" s="1"/>
      <c r="C64" s="1"/>
      <c r="D64" s="1"/>
      <c r="E64" s="121"/>
      <c r="F64" s="1"/>
      <c r="G64" s="1"/>
      <c r="H64" s="121"/>
      <c r="I64" s="1"/>
      <c r="J64" s="1"/>
      <c r="K64" s="121"/>
      <c r="L64" s="1"/>
      <c r="M64" s="1"/>
      <c r="N64" s="121"/>
      <c r="O64" s="1"/>
      <c r="P64" s="1"/>
      <c r="Q64" s="121"/>
      <c r="R64" s="1"/>
      <c r="S64" s="1"/>
      <c r="T64" s="121"/>
      <c r="U64" s="1"/>
      <c r="V64" s="1"/>
      <c r="W64" s="121"/>
      <c r="X64" s="1"/>
      <c r="Y64" s="1"/>
      <c r="Z64" s="121"/>
      <c r="AA64" s="1"/>
      <c r="AB64" s="1"/>
      <c r="AC64" s="121"/>
      <c r="AD64" s="1"/>
      <c r="AE64" s="1"/>
      <c r="AF64" s="12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ht="13.5" customHeight="1">
      <c r="A65" s="1"/>
      <c r="B65" s="1"/>
      <c r="C65" s="1"/>
      <c r="D65" s="1"/>
      <c r="E65" s="121"/>
      <c r="F65" s="1"/>
      <c r="G65" s="1"/>
      <c r="H65" s="121"/>
      <c r="I65" s="1"/>
      <c r="J65" s="1"/>
      <c r="K65" s="121"/>
      <c r="L65" s="1"/>
      <c r="M65" s="1"/>
      <c r="N65" s="121"/>
      <c r="O65" s="1"/>
      <c r="P65" s="1"/>
      <c r="Q65" s="121"/>
      <c r="R65" s="1"/>
      <c r="S65" s="1"/>
      <c r="T65" s="121"/>
      <c r="U65" s="1"/>
      <c r="V65" s="1"/>
      <c r="W65" s="121"/>
      <c r="X65" s="1"/>
      <c r="Y65" s="1"/>
      <c r="Z65" s="121"/>
      <c r="AA65" s="1"/>
      <c r="AB65" s="1"/>
      <c r="AC65" s="121"/>
      <c r="AD65" s="1"/>
      <c r="AE65" s="1"/>
      <c r="AF65" s="12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ht="13.5" customHeight="1">
      <c r="A66" s="1"/>
      <c r="B66" s="1"/>
      <c r="C66" s="1"/>
      <c r="D66" s="1"/>
      <c r="E66" s="121"/>
      <c r="F66" s="1"/>
      <c r="G66" s="1"/>
      <c r="H66" s="121"/>
      <c r="I66" s="1"/>
      <c r="J66" s="1"/>
      <c r="K66" s="121"/>
      <c r="L66" s="1"/>
      <c r="M66" s="1"/>
      <c r="N66" s="121"/>
      <c r="O66" s="1"/>
      <c r="P66" s="1"/>
      <c r="Q66" s="121"/>
      <c r="R66" s="1"/>
      <c r="S66" s="1"/>
      <c r="T66" s="121"/>
      <c r="U66" s="1"/>
      <c r="V66" s="1"/>
      <c r="W66" s="121"/>
      <c r="X66" s="1"/>
      <c r="Y66" s="1"/>
      <c r="Z66" s="121"/>
      <c r="AA66" s="1"/>
      <c r="AB66" s="1"/>
      <c r="AC66" s="121"/>
      <c r="AD66" s="1"/>
      <c r="AE66" s="1"/>
      <c r="AF66" s="12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ht="13.5" customHeight="1">
      <c r="A67" s="1"/>
      <c r="B67" s="1"/>
      <c r="C67" s="1"/>
      <c r="D67" s="1"/>
      <c r="E67" s="121"/>
      <c r="F67" s="1"/>
      <c r="G67" s="1"/>
      <c r="H67" s="121"/>
      <c r="I67" s="1"/>
      <c r="J67" s="1"/>
      <c r="K67" s="121"/>
      <c r="L67" s="1"/>
      <c r="M67" s="1"/>
      <c r="N67" s="121"/>
      <c r="O67" s="1"/>
      <c r="P67" s="1"/>
      <c r="Q67" s="121"/>
      <c r="R67" s="1"/>
      <c r="S67" s="1"/>
      <c r="T67" s="121"/>
      <c r="U67" s="1"/>
      <c r="V67" s="1"/>
      <c r="W67" s="121"/>
      <c r="X67" s="1"/>
      <c r="Y67" s="1"/>
      <c r="Z67" s="121"/>
      <c r="AA67" s="1"/>
      <c r="AB67" s="1"/>
      <c r="AC67" s="121"/>
      <c r="AD67" s="1"/>
      <c r="AE67" s="1"/>
      <c r="AF67" s="12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ht="13.5" customHeight="1">
      <c r="A68" s="1"/>
      <c r="B68" s="1"/>
      <c r="C68" s="1"/>
      <c r="D68" s="1"/>
      <c r="E68" s="121"/>
      <c r="F68" s="1"/>
      <c r="G68" s="1"/>
      <c r="H68" s="121"/>
      <c r="I68" s="1"/>
      <c r="J68" s="1"/>
      <c r="K68" s="121"/>
      <c r="L68" s="1"/>
      <c r="M68" s="1"/>
      <c r="N68" s="121"/>
      <c r="O68" s="1"/>
      <c r="P68" s="1"/>
      <c r="Q68" s="121"/>
      <c r="R68" s="1"/>
      <c r="S68" s="1"/>
      <c r="T68" s="121"/>
      <c r="U68" s="1"/>
      <c r="V68" s="1"/>
      <c r="W68" s="121"/>
      <c r="X68" s="1"/>
      <c r="Y68" s="1"/>
      <c r="Z68" s="121"/>
      <c r="AA68" s="1"/>
      <c r="AB68" s="1"/>
      <c r="AC68" s="121"/>
      <c r="AD68" s="1"/>
      <c r="AE68" s="1"/>
      <c r="AF68" s="12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ht="13.5" customHeight="1">
      <c r="A69" s="1"/>
      <c r="B69" s="1"/>
      <c r="C69" s="1"/>
      <c r="D69" s="1"/>
      <c r="E69" s="121"/>
      <c r="F69" s="1"/>
      <c r="G69" s="1"/>
      <c r="H69" s="121"/>
      <c r="I69" s="1"/>
      <c r="J69" s="1"/>
      <c r="K69" s="121"/>
      <c r="L69" s="1"/>
      <c r="M69" s="1"/>
      <c r="N69" s="121"/>
      <c r="O69" s="1"/>
      <c r="P69" s="1"/>
      <c r="Q69" s="121"/>
      <c r="R69" s="1"/>
      <c r="S69" s="1"/>
      <c r="T69" s="121"/>
      <c r="U69" s="1"/>
      <c r="V69" s="1"/>
      <c r="W69" s="121"/>
      <c r="X69" s="1"/>
      <c r="Y69" s="1"/>
      <c r="Z69" s="121"/>
      <c r="AA69" s="1"/>
      <c r="AB69" s="1"/>
      <c r="AC69" s="121"/>
      <c r="AD69" s="1"/>
      <c r="AE69" s="1"/>
      <c r="AF69" s="12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ht="13.5" customHeight="1">
      <c r="A70" s="1"/>
      <c r="B70" s="1"/>
      <c r="C70" s="1"/>
      <c r="D70" s="1"/>
      <c r="E70" s="121"/>
      <c r="F70" s="1"/>
      <c r="G70" s="1"/>
      <c r="H70" s="121"/>
      <c r="I70" s="1"/>
      <c r="J70" s="1"/>
      <c r="K70" s="121"/>
      <c r="L70" s="1"/>
      <c r="M70" s="1"/>
      <c r="N70" s="121"/>
      <c r="O70" s="1"/>
      <c r="P70" s="1"/>
      <c r="Q70" s="121"/>
      <c r="R70" s="1"/>
      <c r="S70" s="1"/>
      <c r="T70" s="121"/>
      <c r="U70" s="1"/>
      <c r="V70" s="1"/>
      <c r="W70" s="121"/>
      <c r="X70" s="1"/>
      <c r="Y70" s="1"/>
      <c r="Z70" s="121"/>
      <c r="AA70" s="1"/>
      <c r="AB70" s="1"/>
      <c r="AC70" s="121"/>
      <c r="AD70" s="1"/>
      <c r="AE70" s="1"/>
      <c r="AF70" s="12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ht="13.5" customHeight="1">
      <c r="A71" s="1"/>
      <c r="B71" s="1"/>
      <c r="C71" s="1"/>
      <c r="D71" s="1"/>
      <c r="E71" s="121"/>
      <c r="F71" s="1"/>
      <c r="G71" s="1"/>
      <c r="H71" s="121"/>
      <c r="I71" s="1"/>
      <c r="J71" s="1"/>
      <c r="K71" s="121"/>
      <c r="L71" s="1"/>
      <c r="M71" s="1"/>
      <c r="N71" s="121"/>
      <c r="O71" s="1"/>
      <c r="P71" s="1"/>
      <c r="Q71" s="121"/>
      <c r="R71" s="1"/>
      <c r="S71" s="1"/>
      <c r="T71" s="121"/>
      <c r="U71" s="1"/>
      <c r="V71" s="1"/>
      <c r="W71" s="121"/>
      <c r="X71" s="1"/>
      <c r="Y71" s="1"/>
      <c r="Z71" s="121"/>
      <c r="AA71" s="1"/>
      <c r="AB71" s="1"/>
      <c r="AC71" s="121"/>
      <c r="AD71" s="1"/>
      <c r="AE71" s="1"/>
      <c r="AF71" s="12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ht="13.5" customHeight="1">
      <c r="A72" s="1"/>
      <c r="B72" s="1"/>
      <c r="C72" s="1"/>
      <c r="D72" s="1"/>
      <c r="E72" s="121"/>
      <c r="F72" s="1"/>
      <c r="G72" s="1"/>
      <c r="H72" s="121"/>
      <c r="I72" s="1"/>
      <c r="J72" s="1"/>
      <c r="K72" s="121"/>
      <c r="L72" s="1"/>
      <c r="M72" s="1"/>
      <c r="N72" s="121"/>
      <c r="O72" s="1"/>
      <c r="P72" s="1"/>
      <c r="Q72" s="121"/>
      <c r="R72" s="1"/>
      <c r="S72" s="1"/>
      <c r="T72" s="121"/>
      <c r="U72" s="1"/>
      <c r="V72" s="1"/>
      <c r="W72" s="121"/>
      <c r="X72" s="1"/>
      <c r="Y72" s="1"/>
      <c r="Z72" s="121"/>
      <c r="AA72" s="1"/>
      <c r="AB72" s="1"/>
      <c r="AC72" s="121"/>
      <c r="AD72" s="1"/>
      <c r="AE72" s="1"/>
      <c r="AF72" s="12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ht="13.5" customHeight="1">
      <c r="A73" s="1"/>
      <c r="B73" s="1"/>
      <c r="C73" s="1"/>
      <c r="D73" s="1"/>
      <c r="E73" s="121"/>
      <c r="F73" s="1"/>
      <c r="G73" s="1"/>
      <c r="H73" s="121"/>
      <c r="I73" s="1"/>
      <c r="J73" s="1"/>
      <c r="K73" s="121"/>
      <c r="L73" s="1"/>
      <c r="M73" s="1"/>
      <c r="N73" s="121"/>
      <c r="O73" s="1"/>
      <c r="P73" s="1"/>
      <c r="Q73" s="121"/>
      <c r="R73" s="1"/>
      <c r="S73" s="1"/>
      <c r="T73" s="121"/>
      <c r="U73" s="1"/>
      <c r="V73" s="1"/>
      <c r="W73" s="121"/>
      <c r="X73" s="1"/>
      <c r="Y73" s="1"/>
      <c r="Z73" s="121"/>
      <c r="AA73" s="1"/>
      <c r="AB73" s="1"/>
      <c r="AC73" s="121"/>
      <c r="AD73" s="1"/>
      <c r="AE73" s="1"/>
      <c r="AF73" s="12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ht="13.5" customHeight="1">
      <c r="A74" s="1"/>
      <c r="B74" s="1"/>
      <c r="C74" s="1"/>
      <c r="D74" s="1"/>
      <c r="E74" s="121"/>
      <c r="F74" s="1"/>
      <c r="G74" s="1"/>
      <c r="H74" s="121"/>
      <c r="I74" s="1"/>
      <c r="J74" s="1"/>
      <c r="K74" s="121"/>
      <c r="L74" s="1"/>
      <c r="M74" s="1"/>
      <c r="N74" s="121"/>
      <c r="O74" s="1"/>
      <c r="P74" s="1"/>
      <c r="Q74" s="121"/>
      <c r="R74" s="1"/>
      <c r="S74" s="1"/>
      <c r="T74" s="121"/>
      <c r="U74" s="1"/>
      <c r="V74" s="1"/>
      <c r="W74" s="121"/>
      <c r="X74" s="1"/>
      <c r="Y74" s="1"/>
      <c r="Z74" s="121"/>
      <c r="AA74" s="1"/>
      <c r="AB74" s="1"/>
      <c r="AC74" s="121"/>
      <c r="AD74" s="1"/>
      <c r="AE74" s="1"/>
      <c r="AF74" s="12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ht="13.5" customHeight="1">
      <c r="A75" s="1"/>
      <c r="B75" s="1"/>
      <c r="C75" s="1"/>
      <c r="D75" s="1"/>
      <c r="E75" s="121"/>
      <c r="F75" s="1"/>
      <c r="G75" s="1"/>
      <c r="H75" s="121"/>
      <c r="I75" s="1"/>
      <c r="J75" s="1"/>
      <c r="K75" s="121"/>
      <c r="L75" s="1"/>
      <c r="M75" s="1"/>
      <c r="N75" s="121"/>
      <c r="O75" s="1"/>
      <c r="P75" s="1"/>
      <c r="Q75" s="121"/>
      <c r="R75" s="1"/>
      <c r="S75" s="1"/>
      <c r="T75" s="121"/>
      <c r="U75" s="1"/>
      <c r="V75" s="1"/>
      <c r="W75" s="121"/>
      <c r="X75" s="1"/>
      <c r="Y75" s="1"/>
      <c r="Z75" s="121"/>
      <c r="AA75" s="1"/>
      <c r="AB75" s="1"/>
      <c r="AC75" s="121"/>
      <c r="AD75" s="1"/>
      <c r="AE75" s="1"/>
      <c r="AF75" s="12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ht="13.5" customHeight="1">
      <c r="A76" s="1"/>
      <c r="B76" s="1"/>
      <c r="C76" s="1"/>
      <c r="D76" s="1"/>
      <c r="E76" s="121"/>
      <c r="F76" s="1"/>
      <c r="G76" s="1"/>
      <c r="H76" s="121"/>
      <c r="I76" s="1"/>
      <c r="J76" s="1"/>
      <c r="K76" s="121"/>
      <c r="L76" s="1"/>
      <c r="M76" s="1"/>
      <c r="N76" s="121"/>
      <c r="O76" s="1"/>
      <c r="P76" s="1"/>
      <c r="Q76" s="121"/>
      <c r="R76" s="1"/>
      <c r="S76" s="1"/>
      <c r="T76" s="121"/>
      <c r="U76" s="1"/>
      <c r="V76" s="1"/>
      <c r="W76" s="121"/>
      <c r="X76" s="1"/>
      <c r="Y76" s="1"/>
      <c r="Z76" s="121"/>
      <c r="AA76" s="1"/>
      <c r="AB76" s="1"/>
      <c r="AC76" s="121"/>
      <c r="AD76" s="1"/>
      <c r="AE76" s="1"/>
      <c r="AF76" s="12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ht="13.5" customHeight="1">
      <c r="A77" s="1"/>
      <c r="B77" s="1"/>
      <c r="C77" s="1"/>
      <c r="D77" s="1"/>
      <c r="E77" s="121"/>
      <c r="F77" s="1"/>
      <c r="G77" s="1"/>
      <c r="H77" s="121"/>
      <c r="I77" s="1"/>
      <c r="J77" s="1"/>
      <c r="K77" s="121"/>
      <c r="L77" s="1"/>
      <c r="M77" s="1"/>
      <c r="N77" s="121"/>
      <c r="O77" s="1"/>
      <c r="P77" s="1"/>
      <c r="Q77" s="121"/>
      <c r="R77" s="1"/>
      <c r="S77" s="1"/>
      <c r="T77" s="121"/>
      <c r="U77" s="1"/>
      <c r="V77" s="1"/>
      <c r="W77" s="121"/>
      <c r="X77" s="1"/>
      <c r="Y77" s="1"/>
      <c r="Z77" s="121"/>
      <c r="AA77" s="1"/>
      <c r="AB77" s="1"/>
      <c r="AC77" s="121"/>
      <c r="AD77" s="1"/>
      <c r="AE77" s="1"/>
      <c r="AF77" s="12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ht="13.5" customHeight="1">
      <c r="A78" s="1"/>
      <c r="B78" s="1"/>
      <c r="C78" s="1"/>
      <c r="D78" s="1"/>
      <c r="E78" s="121"/>
      <c r="F78" s="1"/>
      <c r="G78" s="1"/>
      <c r="H78" s="121"/>
      <c r="I78" s="1"/>
      <c r="J78" s="1"/>
      <c r="K78" s="121"/>
      <c r="L78" s="1"/>
      <c r="M78" s="1"/>
      <c r="N78" s="121"/>
      <c r="O78" s="1"/>
      <c r="P78" s="1"/>
      <c r="Q78" s="121"/>
      <c r="R78" s="1"/>
      <c r="S78" s="1"/>
      <c r="T78" s="121"/>
      <c r="U78" s="1"/>
      <c r="V78" s="1"/>
      <c r="W78" s="121"/>
      <c r="X78" s="1"/>
      <c r="Y78" s="1"/>
      <c r="Z78" s="121"/>
      <c r="AA78" s="1"/>
      <c r="AB78" s="1"/>
      <c r="AC78" s="121"/>
      <c r="AD78" s="1"/>
      <c r="AE78" s="1"/>
      <c r="AF78" s="12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ht="13.5" customHeight="1">
      <c r="A79" s="1"/>
      <c r="B79" s="1"/>
      <c r="C79" s="1"/>
      <c r="D79" s="1"/>
      <c r="E79" s="121"/>
      <c r="F79" s="1"/>
      <c r="G79" s="1"/>
      <c r="H79" s="121"/>
      <c r="I79" s="1"/>
      <c r="J79" s="1"/>
      <c r="K79" s="121"/>
      <c r="L79" s="1"/>
      <c r="M79" s="1"/>
      <c r="N79" s="121"/>
      <c r="O79" s="1"/>
      <c r="P79" s="1"/>
      <c r="Q79" s="121"/>
      <c r="R79" s="1"/>
      <c r="S79" s="1"/>
      <c r="T79" s="121"/>
      <c r="U79" s="1"/>
      <c r="V79" s="1"/>
      <c r="W79" s="121"/>
      <c r="X79" s="1"/>
      <c r="Y79" s="1"/>
      <c r="Z79" s="121"/>
      <c r="AA79" s="1"/>
      <c r="AB79" s="1"/>
      <c r="AC79" s="121"/>
      <c r="AD79" s="1"/>
      <c r="AE79" s="1"/>
      <c r="AF79" s="12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ht="13.5" customHeight="1">
      <c r="A80" s="1"/>
      <c r="B80" s="1"/>
      <c r="C80" s="1"/>
      <c r="D80" s="1"/>
      <c r="E80" s="121"/>
      <c r="F80" s="1"/>
      <c r="G80" s="1"/>
      <c r="H80" s="121"/>
      <c r="I80" s="1"/>
      <c r="J80" s="1"/>
      <c r="K80" s="121"/>
      <c r="L80" s="1"/>
      <c r="M80" s="1"/>
      <c r="N80" s="121"/>
      <c r="O80" s="1"/>
      <c r="P80" s="1"/>
      <c r="Q80" s="121"/>
      <c r="R80" s="1"/>
      <c r="S80" s="1"/>
      <c r="T80" s="121"/>
      <c r="U80" s="1"/>
      <c r="V80" s="1"/>
      <c r="W80" s="121"/>
      <c r="X80" s="1"/>
      <c r="Y80" s="1"/>
      <c r="Z80" s="121"/>
      <c r="AA80" s="1"/>
      <c r="AB80" s="1"/>
      <c r="AC80" s="121"/>
      <c r="AD80" s="1"/>
      <c r="AE80" s="1"/>
      <c r="AF80" s="12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ht="13.5" customHeight="1">
      <c r="A81" s="1"/>
      <c r="B81" s="1"/>
      <c r="C81" s="1"/>
      <c r="D81" s="1"/>
      <c r="E81" s="121"/>
      <c r="F81" s="1"/>
      <c r="G81" s="1"/>
      <c r="H81" s="121"/>
      <c r="I81" s="1"/>
      <c r="J81" s="1"/>
      <c r="K81" s="121"/>
      <c r="L81" s="1"/>
      <c r="M81" s="1"/>
      <c r="N81" s="121"/>
      <c r="O81" s="1"/>
      <c r="P81" s="1"/>
      <c r="Q81" s="121"/>
      <c r="R81" s="1"/>
      <c r="S81" s="1"/>
      <c r="T81" s="121"/>
      <c r="U81" s="1"/>
      <c r="V81" s="1"/>
      <c r="W81" s="121"/>
      <c r="X81" s="1"/>
      <c r="Y81" s="1"/>
      <c r="Z81" s="121"/>
      <c r="AA81" s="1"/>
      <c r="AB81" s="1"/>
      <c r="AC81" s="121"/>
      <c r="AD81" s="1"/>
      <c r="AE81" s="1"/>
      <c r="AF81" s="12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ht="13.5" customHeight="1">
      <c r="A82" s="1"/>
      <c r="B82" s="1"/>
      <c r="C82" s="1"/>
      <c r="D82" s="1"/>
      <c r="E82" s="121"/>
      <c r="F82" s="1"/>
      <c r="G82" s="1"/>
      <c r="H82" s="121"/>
      <c r="I82" s="1"/>
      <c r="J82" s="1"/>
      <c r="K82" s="121"/>
      <c r="L82" s="1"/>
      <c r="M82" s="1"/>
      <c r="N82" s="121"/>
      <c r="O82" s="1"/>
      <c r="P82" s="1"/>
      <c r="Q82" s="121"/>
      <c r="R82" s="1"/>
      <c r="S82" s="1"/>
      <c r="T82" s="121"/>
      <c r="U82" s="1"/>
      <c r="V82" s="1"/>
      <c r="W82" s="121"/>
      <c r="X82" s="1"/>
      <c r="Y82" s="1"/>
      <c r="Z82" s="121"/>
      <c r="AA82" s="1"/>
      <c r="AB82" s="1"/>
      <c r="AC82" s="121"/>
      <c r="AD82" s="1"/>
      <c r="AE82" s="1"/>
      <c r="AF82" s="12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ht="13.5" customHeight="1">
      <c r="A83" s="1"/>
      <c r="B83" s="1"/>
      <c r="C83" s="1"/>
      <c r="D83" s="1"/>
      <c r="E83" s="121"/>
      <c r="F83" s="1"/>
      <c r="G83" s="1"/>
      <c r="H83" s="121"/>
      <c r="I83" s="1"/>
      <c r="J83" s="1"/>
      <c r="K83" s="121"/>
      <c r="L83" s="1"/>
      <c r="M83" s="1"/>
      <c r="N83" s="121"/>
      <c r="O83" s="1"/>
      <c r="P83" s="1"/>
      <c r="Q83" s="121"/>
      <c r="R83" s="1"/>
      <c r="S83" s="1"/>
      <c r="T83" s="121"/>
      <c r="U83" s="1"/>
      <c r="V83" s="1"/>
      <c r="W83" s="121"/>
      <c r="X83" s="1"/>
      <c r="Y83" s="1"/>
      <c r="Z83" s="121"/>
      <c r="AA83" s="1"/>
      <c r="AB83" s="1"/>
      <c r="AC83" s="121"/>
      <c r="AD83" s="1"/>
      <c r="AE83" s="1"/>
      <c r="AF83" s="12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ht="13.5" customHeight="1">
      <c r="A84" s="1"/>
      <c r="B84" s="1"/>
      <c r="C84" s="1"/>
      <c r="D84" s="1"/>
      <c r="E84" s="121"/>
      <c r="F84" s="1"/>
      <c r="G84" s="1"/>
      <c r="H84" s="121"/>
      <c r="I84" s="1"/>
      <c r="J84" s="1"/>
      <c r="K84" s="121"/>
      <c r="L84" s="1"/>
      <c r="M84" s="1"/>
      <c r="N84" s="121"/>
      <c r="O84" s="1"/>
      <c r="P84" s="1"/>
      <c r="Q84" s="121"/>
      <c r="R84" s="1"/>
      <c r="S84" s="1"/>
      <c r="T84" s="121"/>
      <c r="U84" s="1"/>
      <c r="V84" s="1"/>
      <c r="W84" s="121"/>
      <c r="X84" s="1"/>
      <c r="Y84" s="1"/>
      <c r="Z84" s="121"/>
      <c r="AA84" s="1"/>
      <c r="AB84" s="1"/>
      <c r="AC84" s="121"/>
      <c r="AD84" s="1"/>
      <c r="AE84" s="1"/>
      <c r="AF84" s="12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ht="13.5" customHeight="1">
      <c r="A85" s="1"/>
      <c r="B85" s="1"/>
      <c r="C85" s="1"/>
      <c r="D85" s="1"/>
      <c r="E85" s="121"/>
      <c r="F85" s="1"/>
      <c r="G85" s="1"/>
      <c r="H85" s="121"/>
      <c r="I85" s="1"/>
      <c r="J85" s="1"/>
      <c r="K85" s="121"/>
      <c r="L85" s="1"/>
      <c r="M85" s="1"/>
      <c r="N85" s="121"/>
      <c r="O85" s="1"/>
      <c r="P85" s="1"/>
      <c r="Q85" s="121"/>
      <c r="R85" s="1"/>
      <c r="S85" s="1"/>
      <c r="T85" s="121"/>
      <c r="U85" s="1"/>
      <c r="V85" s="1"/>
      <c r="W85" s="121"/>
      <c r="X85" s="1"/>
      <c r="Y85" s="1"/>
      <c r="Z85" s="121"/>
      <c r="AA85" s="1"/>
      <c r="AB85" s="1"/>
      <c r="AC85" s="121"/>
      <c r="AD85" s="1"/>
      <c r="AE85" s="1"/>
      <c r="AF85" s="12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ht="13.5" customHeight="1">
      <c r="A86" s="1"/>
      <c r="B86" s="1"/>
      <c r="C86" s="1"/>
      <c r="D86" s="1"/>
      <c r="E86" s="121"/>
      <c r="F86" s="1"/>
      <c r="G86" s="1"/>
      <c r="H86" s="121"/>
      <c r="I86" s="1"/>
      <c r="J86" s="1"/>
      <c r="K86" s="121"/>
      <c r="L86" s="1"/>
      <c r="M86" s="1"/>
      <c r="N86" s="121"/>
      <c r="O86" s="1"/>
      <c r="P86" s="1"/>
      <c r="Q86" s="121"/>
      <c r="R86" s="1"/>
      <c r="S86" s="1"/>
      <c r="T86" s="121"/>
      <c r="U86" s="1"/>
      <c r="V86" s="1"/>
      <c r="W86" s="121"/>
      <c r="X86" s="1"/>
      <c r="Y86" s="1"/>
      <c r="Z86" s="121"/>
      <c r="AA86" s="1"/>
      <c r="AB86" s="1"/>
      <c r="AC86" s="121"/>
      <c r="AD86" s="1"/>
      <c r="AE86" s="1"/>
      <c r="AF86" s="12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ht="13.5" customHeight="1">
      <c r="A87" s="1"/>
      <c r="B87" s="1"/>
      <c r="C87" s="1"/>
      <c r="D87" s="1"/>
      <c r="E87" s="121"/>
      <c r="F87" s="1"/>
      <c r="G87" s="1"/>
      <c r="H87" s="121"/>
      <c r="I87" s="1"/>
      <c r="J87" s="1"/>
      <c r="K87" s="121"/>
      <c r="L87" s="1"/>
      <c r="M87" s="1"/>
      <c r="N87" s="121"/>
      <c r="O87" s="1"/>
      <c r="P87" s="1"/>
      <c r="Q87" s="121"/>
      <c r="R87" s="1"/>
      <c r="S87" s="1"/>
      <c r="T87" s="121"/>
      <c r="U87" s="1"/>
      <c r="V87" s="1"/>
      <c r="W87" s="121"/>
      <c r="X87" s="1"/>
      <c r="Y87" s="1"/>
      <c r="Z87" s="121"/>
      <c r="AA87" s="1"/>
      <c r="AB87" s="1"/>
      <c r="AC87" s="121"/>
      <c r="AD87" s="1"/>
      <c r="AE87" s="1"/>
      <c r="AF87" s="12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ht="13.5" customHeight="1">
      <c r="A88" s="1"/>
      <c r="B88" s="1"/>
      <c r="C88" s="1"/>
      <c r="D88" s="1"/>
      <c r="E88" s="121"/>
      <c r="F88" s="1"/>
      <c r="G88" s="1"/>
      <c r="H88" s="121"/>
      <c r="I88" s="1"/>
      <c r="J88" s="1"/>
      <c r="K88" s="121"/>
      <c r="L88" s="1"/>
      <c r="M88" s="1"/>
      <c r="N88" s="121"/>
      <c r="O88" s="1"/>
      <c r="P88" s="1"/>
      <c r="Q88" s="121"/>
      <c r="R88" s="1"/>
      <c r="S88" s="1"/>
      <c r="T88" s="121"/>
      <c r="U88" s="1"/>
      <c r="V88" s="1"/>
      <c r="W88" s="121"/>
      <c r="X88" s="1"/>
      <c r="Y88" s="1"/>
      <c r="Z88" s="121"/>
      <c r="AA88" s="1"/>
      <c r="AB88" s="1"/>
      <c r="AC88" s="121"/>
      <c r="AD88" s="1"/>
      <c r="AE88" s="1"/>
      <c r="AF88" s="12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ht="13.5" customHeight="1">
      <c r="A89" s="1"/>
      <c r="B89" s="1"/>
      <c r="C89" s="1"/>
      <c r="D89" s="1"/>
      <c r="E89" s="121"/>
      <c r="F89" s="1"/>
      <c r="G89" s="1"/>
      <c r="H89" s="121"/>
      <c r="I89" s="1"/>
      <c r="J89" s="1"/>
      <c r="K89" s="121"/>
      <c r="L89" s="1"/>
      <c r="M89" s="1"/>
      <c r="N89" s="121"/>
      <c r="O89" s="1"/>
      <c r="P89" s="1"/>
      <c r="Q89" s="121"/>
      <c r="R89" s="1"/>
      <c r="S89" s="1"/>
      <c r="T89" s="121"/>
      <c r="U89" s="1"/>
      <c r="V89" s="1"/>
      <c r="W89" s="121"/>
      <c r="X89" s="1"/>
      <c r="Y89" s="1"/>
      <c r="Z89" s="121"/>
      <c r="AA89" s="1"/>
      <c r="AB89" s="1"/>
      <c r="AC89" s="121"/>
      <c r="AD89" s="1"/>
      <c r="AE89" s="1"/>
      <c r="AF89" s="12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ht="13.5" customHeight="1">
      <c r="A90" s="1"/>
      <c r="B90" s="1"/>
      <c r="C90" s="1"/>
      <c r="D90" s="1"/>
      <c r="E90" s="121"/>
      <c r="F90" s="1"/>
      <c r="G90" s="1"/>
      <c r="H90" s="121"/>
      <c r="I90" s="1"/>
      <c r="J90" s="1"/>
      <c r="K90" s="121"/>
      <c r="L90" s="1"/>
      <c r="M90" s="1"/>
      <c r="N90" s="121"/>
      <c r="O90" s="1"/>
      <c r="P90" s="1"/>
      <c r="Q90" s="121"/>
      <c r="R90" s="1"/>
      <c r="S90" s="1"/>
      <c r="T90" s="121"/>
      <c r="U90" s="1"/>
      <c r="V90" s="1"/>
      <c r="W90" s="121"/>
      <c r="X90" s="1"/>
      <c r="Y90" s="1"/>
      <c r="Z90" s="121"/>
      <c r="AA90" s="1"/>
      <c r="AB90" s="1"/>
      <c r="AC90" s="121"/>
      <c r="AD90" s="1"/>
      <c r="AE90" s="1"/>
      <c r="AF90" s="12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ht="13.5" customHeight="1">
      <c r="A91" s="1"/>
      <c r="B91" s="1"/>
      <c r="C91" s="1"/>
      <c r="D91" s="1"/>
      <c r="E91" s="121"/>
      <c r="F91" s="1"/>
      <c r="G91" s="1"/>
      <c r="H91" s="121"/>
      <c r="I91" s="1"/>
      <c r="J91" s="1"/>
      <c r="K91" s="121"/>
      <c r="L91" s="1"/>
      <c r="M91" s="1"/>
      <c r="N91" s="121"/>
      <c r="O91" s="1"/>
      <c r="P91" s="1"/>
      <c r="Q91" s="121"/>
      <c r="R91" s="1"/>
      <c r="S91" s="1"/>
      <c r="T91" s="121"/>
      <c r="U91" s="1"/>
      <c r="V91" s="1"/>
      <c r="W91" s="121"/>
      <c r="X91" s="1"/>
      <c r="Y91" s="1"/>
      <c r="Z91" s="121"/>
      <c r="AA91" s="1"/>
      <c r="AB91" s="1"/>
      <c r="AC91" s="121"/>
      <c r="AD91" s="1"/>
      <c r="AE91" s="1"/>
      <c r="AF91" s="12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ht="13.5" customHeight="1">
      <c r="A92" s="1"/>
      <c r="B92" s="1"/>
      <c r="C92" s="1"/>
      <c r="D92" s="1"/>
      <c r="E92" s="121"/>
      <c r="F92" s="1"/>
      <c r="G92" s="1"/>
      <c r="H92" s="121"/>
      <c r="I92" s="1"/>
      <c r="J92" s="1"/>
      <c r="K92" s="121"/>
      <c r="L92" s="1"/>
      <c r="M92" s="1"/>
      <c r="N92" s="121"/>
      <c r="O92" s="1"/>
      <c r="P92" s="1"/>
      <c r="Q92" s="121"/>
      <c r="R92" s="1"/>
      <c r="S92" s="1"/>
      <c r="T92" s="121"/>
      <c r="U92" s="1"/>
      <c r="V92" s="1"/>
      <c r="W92" s="121"/>
      <c r="X92" s="1"/>
      <c r="Y92" s="1"/>
      <c r="Z92" s="121"/>
      <c r="AA92" s="1"/>
      <c r="AB92" s="1"/>
      <c r="AC92" s="121"/>
      <c r="AD92" s="1"/>
      <c r="AE92" s="1"/>
      <c r="AF92" s="12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ht="13.5" customHeight="1">
      <c r="A93" s="1"/>
      <c r="B93" s="1"/>
      <c r="C93" s="1"/>
      <c r="D93" s="1"/>
      <c r="E93" s="121"/>
      <c r="F93" s="1"/>
      <c r="G93" s="1"/>
      <c r="H93" s="121"/>
      <c r="I93" s="1"/>
      <c r="J93" s="1"/>
      <c r="K93" s="121"/>
      <c r="L93" s="1"/>
      <c r="M93" s="1"/>
      <c r="N93" s="121"/>
      <c r="O93" s="1"/>
      <c r="P93" s="1"/>
      <c r="Q93" s="121"/>
      <c r="R93" s="1"/>
      <c r="S93" s="1"/>
      <c r="T93" s="121"/>
      <c r="U93" s="1"/>
      <c r="V93" s="1"/>
      <c r="W93" s="121"/>
      <c r="X93" s="1"/>
      <c r="Y93" s="1"/>
      <c r="Z93" s="121"/>
      <c r="AA93" s="1"/>
      <c r="AB93" s="1"/>
      <c r="AC93" s="121"/>
      <c r="AD93" s="1"/>
      <c r="AE93" s="1"/>
      <c r="AF93" s="12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ht="13.5" customHeight="1">
      <c r="A94" s="1"/>
      <c r="B94" s="1"/>
      <c r="C94" s="1"/>
      <c r="D94" s="1"/>
      <c r="E94" s="121"/>
      <c r="F94" s="1"/>
      <c r="G94" s="1"/>
      <c r="H94" s="121"/>
      <c r="I94" s="1"/>
      <c r="J94" s="1"/>
      <c r="K94" s="121"/>
      <c r="L94" s="1"/>
      <c r="M94" s="1"/>
      <c r="N94" s="121"/>
      <c r="O94" s="1"/>
      <c r="P94" s="1"/>
      <c r="Q94" s="121"/>
      <c r="R94" s="1"/>
      <c r="S94" s="1"/>
      <c r="T94" s="121"/>
      <c r="U94" s="1"/>
      <c r="V94" s="1"/>
      <c r="W94" s="121"/>
      <c r="X94" s="1"/>
      <c r="Y94" s="1"/>
      <c r="Z94" s="121"/>
      <c r="AA94" s="1"/>
      <c r="AB94" s="1"/>
      <c r="AC94" s="121"/>
      <c r="AD94" s="1"/>
      <c r="AE94" s="1"/>
      <c r="AF94" s="12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ht="13.5" customHeight="1">
      <c r="A95" s="1"/>
      <c r="B95" s="1"/>
      <c r="C95" s="1"/>
      <c r="D95" s="1"/>
      <c r="E95" s="121"/>
      <c r="F95" s="1"/>
      <c r="G95" s="1"/>
      <c r="H95" s="121"/>
      <c r="I95" s="1"/>
      <c r="J95" s="1"/>
      <c r="K95" s="121"/>
      <c r="L95" s="1"/>
      <c r="M95" s="1"/>
      <c r="N95" s="121"/>
      <c r="O95" s="1"/>
      <c r="P95" s="1"/>
      <c r="Q95" s="121"/>
      <c r="R95" s="1"/>
      <c r="S95" s="1"/>
      <c r="T95" s="121"/>
      <c r="U95" s="1"/>
      <c r="V95" s="1"/>
      <c r="W95" s="121"/>
      <c r="X95" s="1"/>
      <c r="Y95" s="1"/>
      <c r="Z95" s="121"/>
      <c r="AA95" s="1"/>
      <c r="AB95" s="1"/>
      <c r="AC95" s="121"/>
      <c r="AD95" s="1"/>
      <c r="AE95" s="1"/>
      <c r="AF95" s="12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ht="13.5" customHeight="1">
      <c r="A96" s="1"/>
      <c r="B96" s="1"/>
      <c r="C96" s="1"/>
      <c r="D96" s="1"/>
      <c r="E96" s="121"/>
      <c r="F96" s="1"/>
      <c r="G96" s="1"/>
      <c r="H96" s="121"/>
      <c r="I96" s="1"/>
      <c r="J96" s="1"/>
      <c r="K96" s="121"/>
      <c r="L96" s="1"/>
      <c r="M96" s="1"/>
      <c r="N96" s="121"/>
      <c r="O96" s="1"/>
      <c r="P96" s="1"/>
      <c r="Q96" s="121"/>
      <c r="R96" s="1"/>
      <c r="S96" s="1"/>
      <c r="T96" s="121"/>
      <c r="U96" s="1"/>
      <c r="V96" s="1"/>
      <c r="W96" s="121"/>
      <c r="X96" s="1"/>
      <c r="Y96" s="1"/>
      <c r="Z96" s="121"/>
      <c r="AA96" s="1"/>
      <c r="AB96" s="1"/>
      <c r="AC96" s="121"/>
      <c r="AD96" s="1"/>
      <c r="AE96" s="1"/>
      <c r="AF96" s="12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ht="13.5" customHeight="1">
      <c r="A97" s="1"/>
      <c r="B97" s="1"/>
      <c r="C97" s="1"/>
      <c r="D97" s="1"/>
      <c r="E97" s="121"/>
      <c r="F97" s="1"/>
      <c r="G97" s="1"/>
      <c r="H97" s="121"/>
      <c r="I97" s="1"/>
      <c r="J97" s="1"/>
      <c r="K97" s="121"/>
      <c r="L97" s="1"/>
      <c r="M97" s="1"/>
      <c r="N97" s="121"/>
      <c r="O97" s="1"/>
      <c r="P97" s="1"/>
      <c r="Q97" s="121"/>
      <c r="R97" s="1"/>
      <c r="S97" s="1"/>
      <c r="T97" s="121"/>
      <c r="U97" s="1"/>
      <c r="V97" s="1"/>
      <c r="W97" s="121"/>
      <c r="X97" s="1"/>
      <c r="Y97" s="1"/>
      <c r="Z97" s="121"/>
      <c r="AA97" s="1"/>
      <c r="AB97" s="1"/>
      <c r="AC97" s="121"/>
      <c r="AD97" s="1"/>
      <c r="AE97" s="1"/>
      <c r="AF97" s="12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ht="13.5" customHeight="1">
      <c r="A98" s="1"/>
      <c r="B98" s="1"/>
      <c r="C98" s="1"/>
      <c r="D98" s="1"/>
      <c r="E98" s="121"/>
      <c r="F98" s="1"/>
      <c r="G98" s="1"/>
      <c r="H98" s="121"/>
      <c r="I98" s="1"/>
      <c r="J98" s="1"/>
      <c r="K98" s="121"/>
      <c r="L98" s="1"/>
      <c r="M98" s="1"/>
      <c r="N98" s="121"/>
      <c r="O98" s="1"/>
      <c r="P98" s="1"/>
      <c r="Q98" s="121"/>
      <c r="R98" s="1"/>
      <c r="S98" s="1"/>
      <c r="T98" s="121"/>
      <c r="U98" s="1"/>
      <c r="V98" s="1"/>
      <c r="W98" s="121"/>
      <c r="X98" s="1"/>
      <c r="Y98" s="1"/>
      <c r="Z98" s="121"/>
      <c r="AA98" s="1"/>
      <c r="AB98" s="1"/>
      <c r="AC98" s="121"/>
      <c r="AD98" s="1"/>
      <c r="AE98" s="1"/>
      <c r="AF98" s="12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ht="13.5" customHeight="1">
      <c r="A99" s="1"/>
      <c r="B99" s="1"/>
      <c r="C99" s="1"/>
      <c r="D99" s="1"/>
      <c r="E99" s="121"/>
      <c r="F99" s="1"/>
      <c r="G99" s="1"/>
      <c r="H99" s="121"/>
      <c r="I99" s="1"/>
      <c r="J99" s="1"/>
      <c r="K99" s="121"/>
      <c r="L99" s="1"/>
      <c r="M99" s="1"/>
      <c r="N99" s="121"/>
      <c r="O99" s="1"/>
      <c r="P99" s="1"/>
      <c r="Q99" s="121"/>
      <c r="R99" s="1"/>
      <c r="S99" s="1"/>
      <c r="T99" s="121"/>
      <c r="U99" s="1"/>
      <c r="V99" s="1"/>
      <c r="W99" s="121"/>
      <c r="X99" s="1"/>
      <c r="Y99" s="1"/>
      <c r="Z99" s="121"/>
      <c r="AA99" s="1"/>
      <c r="AB99" s="1"/>
      <c r="AC99" s="121"/>
      <c r="AD99" s="1"/>
      <c r="AE99" s="1"/>
      <c r="AF99" s="12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ht="13.5" customHeight="1">
      <c r="A100" s="1"/>
      <c r="B100" s="1"/>
      <c r="C100" s="1"/>
      <c r="D100" s="1"/>
      <c r="E100" s="121"/>
      <c r="F100" s="1"/>
      <c r="G100" s="1"/>
      <c r="H100" s="121"/>
      <c r="I100" s="1"/>
      <c r="J100" s="1"/>
      <c r="K100" s="121"/>
      <c r="L100" s="1"/>
      <c r="M100" s="1"/>
      <c r="N100" s="121"/>
      <c r="O100" s="1"/>
      <c r="P100" s="1"/>
      <c r="Q100" s="121"/>
      <c r="R100" s="1"/>
      <c r="S100" s="1"/>
      <c r="T100" s="121"/>
      <c r="U100" s="1"/>
      <c r="V100" s="1"/>
      <c r="W100" s="121"/>
      <c r="X100" s="1"/>
      <c r="Y100" s="1"/>
      <c r="Z100" s="121"/>
      <c r="AA100" s="1"/>
      <c r="AB100" s="1"/>
      <c r="AC100" s="121"/>
      <c r="AD100" s="1"/>
      <c r="AE100" s="1"/>
      <c r="AF100" s="12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ht="13.5" customHeight="1">
      <c r="A101" s="1"/>
      <c r="B101" s="1"/>
      <c r="C101" s="1"/>
      <c r="D101" s="1"/>
      <c r="E101" s="121"/>
      <c r="F101" s="1"/>
      <c r="G101" s="1"/>
      <c r="H101" s="121"/>
      <c r="I101" s="1"/>
      <c r="J101" s="1"/>
      <c r="K101" s="121"/>
      <c r="L101" s="1"/>
      <c r="M101" s="1"/>
      <c r="N101" s="121"/>
      <c r="O101" s="1"/>
      <c r="P101" s="1"/>
      <c r="Q101" s="121"/>
      <c r="R101" s="1"/>
      <c r="S101" s="1"/>
      <c r="T101" s="121"/>
      <c r="U101" s="1"/>
      <c r="V101" s="1"/>
      <c r="W101" s="121"/>
      <c r="X101" s="1"/>
      <c r="Y101" s="1"/>
      <c r="Z101" s="121"/>
      <c r="AA101" s="1"/>
      <c r="AB101" s="1"/>
      <c r="AC101" s="121"/>
      <c r="AD101" s="1"/>
      <c r="AE101" s="1"/>
      <c r="AF101" s="12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ht="13.5" customHeight="1">
      <c r="A102" s="1"/>
      <c r="B102" s="1"/>
      <c r="C102" s="1"/>
      <c r="D102" s="1"/>
      <c r="E102" s="121"/>
      <c r="F102" s="1"/>
      <c r="G102" s="1"/>
      <c r="H102" s="121"/>
      <c r="I102" s="1"/>
      <c r="J102" s="1"/>
      <c r="K102" s="121"/>
      <c r="L102" s="1"/>
      <c r="M102" s="1"/>
      <c r="N102" s="121"/>
      <c r="O102" s="1"/>
      <c r="P102" s="1"/>
      <c r="Q102" s="121"/>
      <c r="R102" s="1"/>
      <c r="S102" s="1"/>
      <c r="T102" s="121"/>
      <c r="U102" s="1"/>
      <c r="V102" s="1"/>
      <c r="W102" s="121"/>
      <c r="X102" s="1"/>
      <c r="Y102" s="1"/>
      <c r="Z102" s="121"/>
      <c r="AA102" s="1"/>
      <c r="AB102" s="1"/>
      <c r="AC102" s="121"/>
      <c r="AD102" s="1"/>
      <c r="AE102" s="1"/>
      <c r="AF102" s="12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ht="13.5" customHeight="1">
      <c r="A103" s="1"/>
      <c r="B103" s="1"/>
      <c r="C103" s="1"/>
      <c r="D103" s="1"/>
      <c r="E103" s="121"/>
      <c r="F103" s="1"/>
      <c r="G103" s="1"/>
      <c r="H103" s="121"/>
      <c r="I103" s="1"/>
      <c r="J103" s="1"/>
      <c r="K103" s="121"/>
      <c r="L103" s="1"/>
      <c r="M103" s="1"/>
      <c r="N103" s="121"/>
      <c r="O103" s="1"/>
      <c r="P103" s="1"/>
      <c r="Q103" s="121"/>
      <c r="R103" s="1"/>
      <c r="S103" s="1"/>
      <c r="T103" s="121"/>
      <c r="U103" s="1"/>
      <c r="V103" s="1"/>
      <c r="W103" s="121"/>
      <c r="X103" s="1"/>
      <c r="Y103" s="1"/>
      <c r="Z103" s="121"/>
      <c r="AA103" s="1"/>
      <c r="AB103" s="1"/>
      <c r="AC103" s="121"/>
      <c r="AD103" s="1"/>
      <c r="AE103" s="1"/>
      <c r="AF103" s="12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ht="13.5" customHeight="1">
      <c r="A104" s="1"/>
      <c r="B104" s="1"/>
      <c r="C104" s="1"/>
      <c r="D104" s="1"/>
      <c r="E104" s="121"/>
      <c r="F104" s="1"/>
      <c r="G104" s="1"/>
      <c r="H104" s="121"/>
      <c r="I104" s="1"/>
      <c r="J104" s="1"/>
      <c r="K104" s="121"/>
      <c r="L104" s="1"/>
      <c r="M104" s="1"/>
      <c r="N104" s="121"/>
      <c r="O104" s="1"/>
      <c r="P104" s="1"/>
      <c r="Q104" s="121"/>
      <c r="R104" s="1"/>
      <c r="S104" s="1"/>
      <c r="T104" s="121"/>
      <c r="U104" s="1"/>
      <c r="V104" s="1"/>
      <c r="W104" s="121"/>
      <c r="X104" s="1"/>
      <c r="Y104" s="1"/>
      <c r="Z104" s="121"/>
      <c r="AA104" s="1"/>
      <c r="AB104" s="1"/>
      <c r="AC104" s="121"/>
      <c r="AD104" s="1"/>
      <c r="AE104" s="1"/>
      <c r="AF104" s="12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ht="13.5" customHeight="1">
      <c r="A105" s="1"/>
      <c r="B105" s="1"/>
      <c r="C105" s="1"/>
      <c r="D105" s="1"/>
      <c r="E105" s="121"/>
      <c r="F105" s="1"/>
      <c r="G105" s="1"/>
      <c r="H105" s="121"/>
      <c r="I105" s="1"/>
      <c r="J105" s="1"/>
      <c r="K105" s="121"/>
      <c r="L105" s="1"/>
      <c r="M105" s="1"/>
      <c r="N105" s="121"/>
      <c r="O105" s="1"/>
      <c r="P105" s="1"/>
      <c r="Q105" s="121"/>
      <c r="R105" s="1"/>
      <c r="S105" s="1"/>
      <c r="T105" s="121"/>
      <c r="U105" s="1"/>
      <c r="V105" s="1"/>
      <c r="W105" s="121"/>
      <c r="X105" s="1"/>
      <c r="Y105" s="1"/>
      <c r="Z105" s="121"/>
      <c r="AA105" s="1"/>
      <c r="AB105" s="1"/>
      <c r="AC105" s="121"/>
      <c r="AD105" s="1"/>
      <c r="AE105" s="1"/>
      <c r="AF105" s="12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ht="13.5" customHeight="1">
      <c r="A106" s="1"/>
      <c r="B106" s="1"/>
      <c r="C106" s="1"/>
      <c r="D106" s="1"/>
      <c r="E106" s="121"/>
      <c r="F106" s="1"/>
      <c r="G106" s="1"/>
      <c r="H106" s="121"/>
      <c r="I106" s="1"/>
      <c r="J106" s="1"/>
      <c r="K106" s="121"/>
      <c r="L106" s="1"/>
      <c r="M106" s="1"/>
      <c r="N106" s="121"/>
      <c r="O106" s="1"/>
      <c r="P106" s="1"/>
      <c r="Q106" s="121"/>
      <c r="R106" s="1"/>
      <c r="S106" s="1"/>
      <c r="T106" s="121"/>
      <c r="U106" s="1"/>
      <c r="V106" s="1"/>
      <c r="W106" s="121"/>
      <c r="X106" s="1"/>
      <c r="Y106" s="1"/>
      <c r="Z106" s="121"/>
      <c r="AA106" s="1"/>
      <c r="AB106" s="1"/>
      <c r="AC106" s="121"/>
      <c r="AD106" s="1"/>
      <c r="AE106" s="1"/>
      <c r="AF106" s="12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0">
    <mergeCell ref="J7:L7"/>
    <mergeCell ref="M7:O7"/>
    <mergeCell ref="P7:R7"/>
    <mergeCell ref="S7:U7"/>
    <mergeCell ref="V7:X7"/>
    <mergeCell ref="B10:B12"/>
    <mergeCell ref="C10:C12"/>
    <mergeCell ref="D10:F10"/>
    <mergeCell ref="G10:I10"/>
    <mergeCell ref="B13:B15"/>
    <mergeCell ref="C13:C15"/>
    <mergeCell ref="D13:F13"/>
    <mergeCell ref="G13:I13"/>
    <mergeCell ref="J13:L13"/>
    <mergeCell ref="V19:X19"/>
    <mergeCell ref="Y19:AA19"/>
    <mergeCell ref="AB19:AD19"/>
    <mergeCell ref="AE19:AG19"/>
    <mergeCell ref="AH19:AJ19"/>
    <mergeCell ref="AK19:AM19"/>
    <mergeCell ref="AN19:AP19"/>
    <mergeCell ref="B19:B21"/>
    <mergeCell ref="C19:C21"/>
    <mergeCell ref="D19:F19"/>
    <mergeCell ref="G19:I19"/>
    <mergeCell ref="J19:L19"/>
    <mergeCell ref="M19:O19"/>
    <mergeCell ref="P19:R19"/>
    <mergeCell ref="S22:U22"/>
    <mergeCell ref="Y22:AA22"/>
    <mergeCell ref="AB22:AD22"/>
    <mergeCell ref="AE22:AG22"/>
    <mergeCell ref="AH22:AJ22"/>
    <mergeCell ref="AK22:AM22"/>
    <mergeCell ref="AN22:AP22"/>
    <mergeCell ref="S25:U25"/>
    <mergeCell ref="V25:X25"/>
    <mergeCell ref="AB25:AD25"/>
    <mergeCell ref="AE25:AG25"/>
    <mergeCell ref="AH25:AJ25"/>
    <mergeCell ref="AK25:AM25"/>
    <mergeCell ref="AN25:AP25"/>
    <mergeCell ref="AH31:AJ31"/>
    <mergeCell ref="AK31:AM31"/>
    <mergeCell ref="AN31:AP31"/>
    <mergeCell ref="S40:U40"/>
    <mergeCell ref="V40:X40"/>
    <mergeCell ref="Y40:AA40"/>
    <mergeCell ref="AB40:AD40"/>
    <mergeCell ref="AE40:AG40"/>
    <mergeCell ref="AH40:AJ40"/>
    <mergeCell ref="AK40:AM40"/>
    <mergeCell ref="B40:B42"/>
    <mergeCell ref="C40:C42"/>
    <mergeCell ref="D40:F40"/>
    <mergeCell ref="G40:I40"/>
    <mergeCell ref="J40:L40"/>
    <mergeCell ref="M40:O40"/>
    <mergeCell ref="P40:R40"/>
    <mergeCell ref="B22:B24"/>
    <mergeCell ref="C22:C24"/>
    <mergeCell ref="D22:F22"/>
    <mergeCell ref="G22:I22"/>
    <mergeCell ref="J22:L22"/>
    <mergeCell ref="M22:O22"/>
    <mergeCell ref="P22:R22"/>
    <mergeCell ref="B25:B27"/>
    <mergeCell ref="C25:C27"/>
    <mergeCell ref="D25:F25"/>
    <mergeCell ref="G25:I25"/>
    <mergeCell ref="J25:L25"/>
    <mergeCell ref="M25:O25"/>
    <mergeCell ref="P25:R25"/>
    <mergeCell ref="S31:U31"/>
    <mergeCell ref="V31:X31"/>
    <mergeCell ref="Y31:AA31"/>
    <mergeCell ref="AB31:AD31"/>
    <mergeCell ref="B31:B33"/>
    <mergeCell ref="C31:C33"/>
    <mergeCell ref="D31:F31"/>
    <mergeCell ref="G31:I31"/>
    <mergeCell ref="J31:L31"/>
    <mergeCell ref="M31:O31"/>
    <mergeCell ref="P31:R31"/>
    <mergeCell ref="S34:U34"/>
    <mergeCell ref="V34:X34"/>
    <mergeCell ref="Y34:AA34"/>
    <mergeCell ref="AB34:AD34"/>
    <mergeCell ref="AE34:AG34"/>
    <mergeCell ref="AK34:AM34"/>
    <mergeCell ref="AN34:AP34"/>
    <mergeCell ref="S37:U37"/>
    <mergeCell ref="V37:X37"/>
    <mergeCell ref="Y37:AA37"/>
    <mergeCell ref="AB37:AD37"/>
    <mergeCell ref="AE37:AG37"/>
    <mergeCell ref="AH37:AJ37"/>
    <mergeCell ref="AN37:AP37"/>
    <mergeCell ref="S43:U43"/>
    <mergeCell ref="V43:X43"/>
    <mergeCell ref="Y43:AA43"/>
    <mergeCell ref="AB43:AD43"/>
    <mergeCell ref="AE43:AG43"/>
    <mergeCell ref="AH43:AJ43"/>
    <mergeCell ref="AK43:AM43"/>
    <mergeCell ref="AN43:AP43"/>
    <mergeCell ref="B43:B45"/>
    <mergeCell ref="C43:C45"/>
    <mergeCell ref="D43:F43"/>
    <mergeCell ref="G43:I43"/>
    <mergeCell ref="J43:L43"/>
    <mergeCell ref="M43:O43"/>
    <mergeCell ref="P43:R43"/>
    <mergeCell ref="AN4:AP4"/>
    <mergeCell ref="AN7:AP7"/>
    <mergeCell ref="AQ4:AS4"/>
    <mergeCell ref="AU4:AU6"/>
    <mergeCell ref="AV4:AV6"/>
    <mergeCell ref="AW4:AW6"/>
    <mergeCell ref="AX4:AX6"/>
    <mergeCell ref="AY4:AY6"/>
    <mergeCell ref="AQ7:AS7"/>
    <mergeCell ref="Y3:AA3"/>
    <mergeCell ref="AB3:AD3"/>
    <mergeCell ref="Y7:AA7"/>
    <mergeCell ref="AB7:AD7"/>
    <mergeCell ref="AE7:AG7"/>
    <mergeCell ref="AH7:AJ7"/>
    <mergeCell ref="AK7:AM7"/>
    <mergeCell ref="AE3:AG3"/>
    <mergeCell ref="AH3:AJ3"/>
    <mergeCell ref="AK3:AM3"/>
    <mergeCell ref="AN3:AP3"/>
    <mergeCell ref="B1:AX2"/>
    <mergeCell ref="B3:C3"/>
    <mergeCell ref="D3:F3"/>
    <mergeCell ref="G3:I3"/>
    <mergeCell ref="J3:L3"/>
    <mergeCell ref="M3:O3"/>
    <mergeCell ref="P3:R3"/>
    <mergeCell ref="AQ3:AS3"/>
    <mergeCell ref="P4:R4"/>
    <mergeCell ref="S4:U4"/>
    <mergeCell ref="Y4:AA4"/>
    <mergeCell ref="AB4:AD4"/>
    <mergeCell ref="AE4:AG4"/>
    <mergeCell ref="AH4:AJ4"/>
    <mergeCell ref="AK4:AM4"/>
    <mergeCell ref="B4:B6"/>
    <mergeCell ref="B7:B9"/>
    <mergeCell ref="C7:C9"/>
    <mergeCell ref="D7:F7"/>
    <mergeCell ref="AT4:AT6"/>
    <mergeCell ref="AT7:AT9"/>
    <mergeCell ref="AU7:AU9"/>
    <mergeCell ref="AV7:AV9"/>
    <mergeCell ref="AW7:AW9"/>
    <mergeCell ref="AX7:AX9"/>
    <mergeCell ref="AY7:AY9"/>
    <mergeCell ref="S3:U3"/>
    <mergeCell ref="V3:X3"/>
    <mergeCell ref="C4:C6"/>
    <mergeCell ref="G4:I4"/>
    <mergeCell ref="J4:L4"/>
    <mergeCell ref="M4:O4"/>
    <mergeCell ref="V4:X4"/>
    <mergeCell ref="AN10:AP10"/>
    <mergeCell ref="AQ10:AS10"/>
    <mergeCell ref="AT10:AT12"/>
    <mergeCell ref="AU10:AU12"/>
    <mergeCell ref="AV10:AV12"/>
    <mergeCell ref="AW10:AW12"/>
    <mergeCell ref="AX10:AX12"/>
    <mergeCell ref="AY10:AY12"/>
    <mergeCell ref="S10:U10"/>
    <mergeCell ref="V10:X10"/>
    <mergeCell ref="Y10:AA10"/>
    <mergeCell ref="AB10:AD10"/>
    <mergeCell ref="AE10:AG10"/>
    <mergeCell ref="AH10:AJ10"/>
    <mergeCell ref="AK10:AM10"/>
    <mergeCell ref="M10:O10"/>
    <mergeCell ref="P10:R10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AN13:AP13"/>
    <mergeCell ref="AQ13:AS13"/>
    <mergeCell ref="AT13:AT15"/>
    <mergeCell ref="AU13:AU15"/>
    <mergeCell ref="V16:X16"/>
    <mergeCell ref="Y16:AA16"/>
    <mergeCell ref="AB16:AD16"/>
    <mergeCell ref="AE16:AG16"/>
    <mergeCell ref="AH16:AJ16"/>
    <mergeCell ref="AK16:AM16"/>
    <mergeCell ref="AN16:AP16"/>
    <mergeCell ref="AQ16:AS16"/>
    <mergeCell ref="B16:B18"/>
    <mergeCell ref="C16:C18"/>
    <mergeCell ref="D16:F16"/>
    <mergeCell ref="G16:I16"/>
    <mergeCell ref="J16:L16"/>
    <mergeCell ref="M16:O16"/>
    <mergeCell ref="S16:U16"/>
    <mergeCell ref="B28:B30"/>
    <mergeCell ref="C28:C30"/>
    <mergeCell ref="D28:F28"/>
    <mergeCell ref="G28:I28"/>
    <mergeCell ref="J28:L28"/>
    <mergeCell ref="M28:O28"/>
    <mergeCell ref="P28:R28"/>
    <mergeCell ref="S28:U28"/>
    <mergeCell ref="V28:X28"/>
    <mergeCell ref="Y28:AA28"/>
    <mergeCell ref="AE28:AG28"/>
    <mergeCell ref="AH28:AJ28"/>
    <mergeCell ref="AK28:AM28"/>
    <mergeCell ref="AN28:AP28"/>
    <mergeCell ref="AT31:AT33"/>
    <mergeCell ref="AT34:AT36"/>
    <mergeCell ref="AU34:AU36"/>
    <mergeCell ref="AV34:AV36"/>
    <mergeCell ref="AW34:AW36"/>
    <mergeCell ref="AX34:AX36"/>
    <mergeCell ref="AY34:AY36"/>
    <mergeCell ref="AQ31:AS31"/>
    <mergeCell ref="AU31:AU33"/>
    <mergeCell ref="AV31:AV33"/>
    <mergeCell ref="AW31:AW33"/>
    <mergeCell ref="AX31:AX33"/>
    <mergeCell ref="AY31:AY33"/>
    <mergeCell ref="AQ34:AS34"/>
    <mergeCell ref="B34:B36"/>
    <mergeCell ref="C34:C36"/>
    <mergeCell ref="D34:F34"/>
    <mergeCell ref="G34:I34"/>
    <mergeCell ref="J34:L34"/>
    <mergeCell ref="M34:O34"/>
    <mergeCell ref="P34:R34"/>
    <mergeCell ref="B37:B39"/>
    <mergeCell ref="C37:C39"/>
    <mergeCell ref="D37:F37"/>
    <mergeCell ref="G37:I37"/>
    <mergeCell ref="J37:L37"/>
    <mergeCell ref="M37:O37"/>
    <mergeCell ref="P37:R37"/>
    <mergeCell ref="AQ37:AS37"/>
    <mergeCell ref="AU37:AU39"/>
    <mergeCell ref="AV37:AV39"/>
    <mergeCell ref="AW37:AW39"/>
    <mergeCell ref="AX37:AX39"/>
    <mergeCell ref="AY37:AY39"/>
    <mergeCell ref="AQ40:AS40"/>
    <mergeCell ref="AT37:AT39"/>
    <mergeCell ref="AT40:AT42"/>
    <mergeCell ref="AU40:AU42"/>
    <mergeCell ref="AV40:AV42"/>
    <mergeCell ref="AW40:AW42"/>
    <mergeCell ref="AX40:AX42"/>
    <mergeCell ref="AY40:AY42"/>
    <mergeCell ref="AV13:AV15"/>
    <mergeCell ref="AW13:AW15"/>
    <mergeCell ref="AX13:AX15"/>
    <mergeCell ref="AY13:AY15"/>
    <mergeCell ref="AT16:AT18"/>
    <mergeCell ref="AU16:AU18"/>
    <mergeCell ref="AV16:AV18"/>
    <mergeCell ref="AY16:AY18"/>
    <mergeCell ref="AX19:AX21"/>
    <mergeCell ref="AY19:AY21"/>
    <mergeCell ref="AT19:AT21"/>
    <mergeCell ref="AT22:AT24"/>
    <mergeCell ref="AU22:AU24"/>
    <mergeCell ref="AV22:AV24"/>
    <mergeCell ref="AW22:AW24"/>
    <mergeCell ref="AX22:AX24"/>
    <mergeCell ref="AY22:AY24"/>
    <mergeCell ref="AW16:AW18"/>
    <mergeCell ref="AX16:AX18"/>
    <mergeCell ref="AQ19:AS19"/>
    <mergeCell ref="AU19:AU21"/>
    <mergeCell ref="AV19:AV21"/>
    <mergeCell ref="AW19:AW21"/>
    <mergeCell ref="AQ22:AS22"/>
    <mergeCell ref="AT25:AT27"/>
    <mergeCell ref="AT28:AT30"/>
    <mergeCell ref="AU28:AU30"/>
    <mergeCell ref="AV28:AV30"/>
    <mergeCell ref="AW28:AW30"/>
    <mergeCell ref="AX28:AX30"/>
    <mergeCell ref="AY28:AY30"/>
    <mergeCell ref="AQ25:AS25"/>
    <mergeCell ref="AU25:AU27"/>
    <mergeCell ref="AV25:AV27"/>
    <mergeCell ref="AW25:AW27"/>
    <mergeCell ref="AX25:AX27"/>
    <mergeCell ref="AY25:AY27"/>
    <mergeCell ref="AQ28:AS28"/>
    <mergeCell ref="AT43:AT45"/>
    <mergeCell ref="AU43:AU45"/>
    <mergeCell ref="AV43:AV45"/>
    <mergeCell ref="AW43:AW45"/>
    <mergeCell ref="AX43:AX45"/>
    <mergeCell ref="AY43:AY45"/>
  </mergeCells>
  <printOptions horizontalCentered="1" verticalCentered="1"/>
  <pageMargins bottom="0.0" footer="0.0" header="0.0" left="0.35433070866141736" right="0.0" top="0.1968503937007874"/>
  <pageSetup paperSize="9" scale="5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 outlineLevelRow="1"/>
  <cols>
    <col customWidth="1" min="1" max="1" width="2.88"/>
    <col customWidth="1" min="2" max="2" width="7.38"/>
    <col customWidth="1" min="3" max="3" width="16.38"/>
    <col customWidth="1" min="4" max="4" width="18.13"/>
    <col customWidth="1" min="5" max="5" width="10.63"/>
    <col customWidth="1" min="6" max="6" width="7.38"/>
    <col customWidth="1" min="7" max="7" width="8.13"/>
    <col customWidth="1" min="8" max="9" width="7.25"/>
    <col customWidth="1" min="10" max="11" width="7.38"/>
    <col customWidth="1" min="12" max="12" width="7.63"/>
    <col customWidth="1" min="13" max="16" width="7.38"/>
    <col customWidth="1" min="17" max="17" width="7.13"/>
    <col customWidth="1" min="18" max="18" width="2.25"/>
    <col customWidth="1" min="19" max="19" width="7.25"/>
    <col customWidth="1" min="20" max="20" width="5.0"/>
    <col customWidth="1" min="21" max="21" width="7.25"/>
    <col customWidth="1" min="22" max="22" width="18.13"/>
    <col customWidth="1" min="23" max="25" width="7.25"/>
    <col customWidth="1" min="26" max="26" width="18.13"/>
    <col customWidth="1" min="27" max="33" width="7.38"/>
  </cols>
  <sheetData>
    <row r="1" ht="13.5" customHeight="1">
      <c r="A1" s="1"/>
      <c r="B1" s="1"/>
      <c r="C1" s="121"/>
      <c r="D1" s="1"/>
      <c r="E1" s="163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"/>
      <c r="S1" s="165"/>
      <c r="T1" s="166"/>
      <c r="U1" s="165"/>
      <c r="V1" s="167"/>
      <c r="W1" s="166"/>
      <c r="X1" s="166"/>
      <c r="Y1" s="166"/>
      <c r="Z1" s="167"/>
      <c r="AA1" s="166"/>
      <c r="AB1" s="166"/>
      <c r="AC1" s="166"/>
      <c r="AD1" s="166"/>
      <c r="AE1" s="166"/>
      <c r="AF1" s="166"/>
      <c r="AG1" s="166"/>
    </row>
    <row r="2" ht="34.5" customHeight="1">
      <c r="A2" s="1"/>
      <c r="B2" s="1"/>
      <c r="C2" s="121"/>
      <c r="D2" s="1"/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"/>
      <c r="S2" s="165"/>
      <c r="T2" s="166"/>
      <c r="U2" s="165"/>
      <c r="V2" s="167"/>
      <c r="W2" s="166"/>
      <c r="X2" s="166"/>
      <c r="Y2" s="166"/>
      <c r="Z2" s="167"/>
      <c r="AA2" s="166"/>
      <c r="AB2" s="166"/>
      <c r="AC2" s="166"/>
      <c r="AD2" s="166"/>
      <c r="AE2" s="166"/>
      <c r="AF2" s="166"/>
      <c r="AG2" s="166"/>
    </row>
    <row r="3" ht="15.75" customHeight="1">
      <c r="A3" s="1"/>
      <c r="B3" s="1"/>
      <c r="C3" s="121"/>
      <c r="D3" s="1"/>
      <c r="E3" s="163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"/>
      <c r="S3" s="165"/>
      <c r="T3" s="166"/>
      <c r="U3" s="165"/>
      <c r="V3" s="167"/>
      <c r="W3" s="166"/>
      <c r="X3" s="166"/>
      <c r="Y3" s="166"/>
      <c r="Z3" s="167"/>
      <c r="AA3" s="166"/>
      <c r="AB3" s="166"/>
      <c r="AC3" s="166"/>
      <c r="AD3" s="166"/>
      <c r="AE3" s="166"/>
      <c r="AF3" s="166"/>
      <c r="AG3" s="166"/>
    </row>
    <row r="4" ht="18.75" customHeight="1">
      <c r="A4" s="1"/>
      <c r="B4" s="2"/>
      <c r="C4" s="118"/>
      <c r="D4" s="168" t="s">
        <v>36</v>
      </c>
      <c r="E4" s="16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69"/>
      <c r="T4" s="169"/>
      <c r="U4" s="165"/>
      <c r="V4" s="167"/>
      <c r="W4" s="169"/>
      <c r="X4" s="169"/>
      <c r="Y4" s="169"/>
      <c r="Z4" s="167"/>
      <c r="AA4" s="169"/>
      <c r="AB4" s="169"/>
      <c r="AC4" s="169"/>
      <c r="AD4" s="169"/>
      <c r="AE4" s="169"/>
      <c r="AF4" s="169"/>
      <c r="AG4" s="169"/>
    </row>
    <row r="5" ht="14.25" customHeight="1">
      <c r="A5" s="164"/>
      <c r="B5" s="170"/>
      <c r="C5" s="171" t="s">
        <v>37</v>
      </c>
      <c r="D5" s="172" t="s">
        <v>38</v>
      </c>
      <c r="E5" s="173" t="s">
        <v>39</v>
      </c>
      <c r="F5" s="171" t="s">
        <v>40</v>
      </c>
      <c r="G5" s="171" t="s">
        <v>41</v>
      </c>
      <c r="H5" s="171" t="s">
        <v>42</v>
      </c>
      <c r="I5" s="171" t="s">
        <v>43</v>
      </c>
      <c r="J5" s="171" t="s">
        <v>44</v>
      </c>
      <c r="K5" s="171" t="s">
        <v>45</v>
      </c>
      <c r="L5" s="171" t="s">
        <v>46</v>
      </c>
      <c r="M5" s="171" t="s">
        <v>47</v>
      </c>
      <c r="N5" s="171" t="s">
        <v>48</v>
      </c>
      <c r="O5" s="171" t="s">
        <v>49</v>
      </c>
      <c r="P5" s="171" t="s">
        <v>50</v>
      </c>
      <c r="Q5" s="171"/>
      <c r="R5" s="171"/>
      <c r="S5" s="174" t="s">
        <v>51</v>
      </c>
      <c r="T5" s="174" t="s">
        <v>52</v>
      </c>
      <c r="U5" s="175" t="s">
        <v>53</v>
      </c>
      <c r="V5" s="176" t="s">
        <v>54</v>
      </c>
      <c r="W5" s="177" t="s">
        <v>55</v>
      </c>
      <c r="X5" s="177" t="s">
        <v>55</v>
      </c>
      <c r="Y5" s="177" t="s">
        <v>55</v>
      </c>
      <c r="Z5" s="178" t="s">
        <v>56</v>
      </c>
      <c r="AA5" s="177" t="s">
        <v>57</v>
      </c>
      <c r="AB5" s="177" t="s">
        <v>57</v>
      </c>
      <c r="AC5" s="177" t="s">
        <v>57</v>
      </c>
      <c r="AD5" s="177" t="s">
        <v>57</v>
      </c>
      <c r="AE5" s="177" t="s">
        <v>57</v>
      </c>
      <c r="AF5" s="177" t="s">
        <v>57</v>
      </c>
      <c r="AG5" s="177" t="s">
        <v>57</v>
      </c>
    </row>
    <row r="6" ht="14.25" customHeight="1" outlineLevel="1">
      <c r="A6" s="1"/>
      <c r="B6" s="179" t="s">
        <v>0</v>
      </c>
      <c r="C6" s="180"/>
      <c r="D6" s="181"/>
      <c r="E6" s="182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4"/>
      <c r="S6" s="185"/>
      <c r="T6" s="186"/>
      <c r="U6" s="187"/>
      <c r="V6" s="188"/>
      <c r="W6" s="189"/>
      <c r="X6" s="189"/>
      <c r="Y6" s="189"/>
      <c r="Z6" s="190"/>
      <c r="AA6" s="189"/>
      <c r="AB6" s="189"/>
      <c r="AC6" s="189"/>
      <c r="AD6" s="189"/>
      <c r="AE6" s="189"/>
      <c r="AF6" s="189"/>
      <c r="AG6" s="189"/>
    </row>
    <row r="7" ht="14.25" customHeight="1" outlineLevel="1">
      <c r="A7" s="1"/>
      <c r="B7" s="191">
        <v>1.0</v>
      </c>
      <c r="C7" s="192" t="s">
        <v>58</v>
      </c>
      <c r="D7" s="193">
        <f>'7年度チャレンジ'!$AN$5</f>
        <v>1</v>
      </c>
      <c r="E7" s="194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6"/>
      <c r="S7" s="197"/>
      <c r="T7" s="198"/>
      <c r="U7" s="199"/>
      <c r="V7" s="200" t="s">
        <v>58</v>
      </c>
      <c r="W7" s="197"/>
      <c r="X7" s="197"/>
      <c r="Y7" s="197"/>
      <c r="Z7" s="200" t="s">
        <v>58</v>
      </c>
      <c r="AA7" s="197"/>
      <c r="AB7" s="197"/>
      <c r="AC7" s="197"/>
      <c r="AD7" s="197"/>
      <c r="AE7" s="197"/>
      <c r="AF7" s="197"/>
      <c r="AG7" s="197"/>
    </row>
    <row r="8" ht="14.25" customHeight="1" outlineLevel="1">
      <c r="A8" s="1"/>
      <c r="B8" s="201"/>
      <c r="C8" s="202"/>
      <c r="D8" s="203" t="s">
        <v>59</v>
      </c>
      <c r="E8" s="173">
        <f t="shared" ref="E8:E19" si="1">SUM(F8:Q8)</f>
        <v>1</v>
      </c>
      <c r="F8" s="204">
        <v>1.0</v>
      </c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205"/>
      <c r="S8" s="206"/>
      <c r="T8" s="207"/>
      <c r="U8" s="208"/>
      <c r="V8" s="209"/>
      <c r="W8" s="206"/>
      <c r="X8" s="206"/>
      <c r="Y8" s="206"/>
      <c r="Z8" s="209"/>
      <c r="AA8" s="206"/>
      <c r="AB8" s="206"/>
      <c r="AC8" s="206"/>
      <c r="AD8" s="206"/>
      <c r="AE8" s="206"/>
      <c r="AF8" s="206"/>
      <c r="AG8" s="206"/>
    </row>
    <row r="9" ht="14.25" customHeight="1" outlineLevel="1">
      <c r="A9" s="1"/>
      <c r="B9" s="210"/>
      <c r="C9" s="211"/>
      <c r="D9" s="203" t="s">
        <v>60</v>
      </c>
      <c r="E9" s="173">
        <f t="shared" si="1"/>
        <v>2</v>
      </c>
      <c r="F9" s="204">
        <v>2.0</v>
      </c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205"/>
      <c r="S9" s="206"/>
      <c r="T9" s="207"/>
      <c r="U9" s="208"/>
      <c r="V9" s="209"/>
      <c r="W9" s="206"/>
      <c r="X9" s="206"/>
      <c r="Y9" s="206"/>
      <c r="Z9" s="209"/>
      <c r="AA9" s="206"/>
      <c r="AB9" s="206"/>
      <c r="AC9" s="206"/>
      <c r="AD9" s="206"/>
      <c r="AE9" s="206"/>
      <c r="AF9" s="206"/>
      <c r="AG9" s="206"/>
    </row>
    <row r="10" ht="14.25" customHeight="1" outlineLevel="1">
      <c r="A10" s="1"/>
      <c r="B10" s="210"/>
      <c r="C10" s="212"/>
      <c r="D10" s="203" t="s">
        <v>61</v>
      </c>
      <c r="E10" s="173">
        <f t="shared" si="1"/>
        <v>1</v>
      </c>
      <c r="F10" s="204">
        <v>1.0</v>
      </c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205"/>
      <c r="S10" s="206"/>
      <c r="T10" s="207"/>
      <c r="U10" s="208"/>
      <c r="V10" s="209"/>
      <c r="W10" s="206"/>
      <c r="X10" s="206"/>
      <c r="Y10" s="206"/>
      <c r="Z10" s="209"/>
      <c r="AA10" s="206"/>
      <c r="AB10" s="206"/>
      <c r="AC10" s="206"/>
      <c r="AD10" s="206"/>
      <c r="AE10" s="206"/>
      <c r="AF10" s="206"/>
      <c r="AG10" s="206"/>
    </row>
    <row r="11" ht="14.25" customHeight="1" outlineLevel="1">
      <c r="A11" s="1"/>
      <c r="B11" s="210"/>
      <c r="C11" s="213"/>
      <c r="D11" s="214"/>
      <c r="E11" s="173">
        <f t="shared" si="1"/>
        <v>0</v>
      </c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205"/>
      <c r="S11" s="206"/>
      <c r="T11" s="207"/>
      <c r="U11" s="208"/>
      <c r="V11" s="209"/>
      <c r="W11" s="206"/>
      <c r="X11" s="206"/>
      <c r="Y11" s="206"/>
      <c r="Z11" s="209"/>
      <c r="AA11" s="206"/>
      <c r="AB11" s="206"/>
      <c r="AC11" s="206"/>
      <c r="AD11" s="206"/>
      <c r="AE11" s="206"/>
      <c r="AF11" s="206"/>
      <c r="AG11" s="206"/>
    </row>
    <row r="12" ht="14.25" customHeight="1" outlineLevel="1">
      <c r="A12" s="1"/>
      <c r="B12" s="210"/>
      <c r="C12" s="211"/>
      <c r="D12" s="214"/>
      <c r="E12" s="173">
        <f t="shared" si="1"/>
        <v>0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205"/>
      <c r="S12" s="206"/>
      <c r="T12" s="207"/>
      <c r="U12" s="208"/>
      <c r="V12" s="209"/>
      <c r="W12" s="206"/>
      <c r="X12" s="206"/>
      <c r="Y12" s="206"/>
      <c r="Z12" s="209"/>
      <c r="AA12" s="165"/>
      <c r="AB12" s="206"/>
      <c r="AC12" s="206"/>
      <c r="AD12" s="206"/>
      <c r="AE12" s="206"/>
      <c r="AF12" s="206"/>
      <c r="AG12" s="206"/>
    </row>
    <row r="13" ht="14.25" customHeight="1" outlineLevel="1">
      <c r="A13" s="1"/>
      <c r="B13" s="210"/>
      <c r="C13" s="211"/>
      <c r="D13" s="214"/>
      <c r="E13" s="173">
        <f t="shared" si="1"/>
        <v>0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205"/>
      <c r="S13" s="206"/>
      <c r="T13" s="207"/>
      <c r="U13" s="208"/>
      <c r="V13" s="209"/>
      <c r="W13" s="206"/>
      <c r="X13" s="206"/>
      <c r="Y13" s="206"/>
      <c r="Z13" s="209"/>
      <c r="AA13" s="206"/>
      <c r="AB13" s="206"/>
      <c r="AC13" s="206"/>
      <c r="AD13" s="206"/>
      <c r="AE13" s="206"/>
      <c r="AF13" s="206"/>
      <c r="AG13" s="206"/>
    </row>
    <row r="14" ht="14.25" customHeight="1" outlineLevel="1">
      <c r="A14" s="1"/>
      <c r="B14" s="210"/>
      <c r="C14" s="211"/>
      <c r="D14" s="214"/>
      <c r="E14" s="173">
        <f t="shared" si="1"/>
        <v>0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205"/>
      <c r="S14" s="206"/>
      <c r="T14" s="207"/>
      <c r="U14" s="208"/>
      <c r="V14" s="209"/>
      <c r="W14" s="206"/>
      <c r="X14" s="206"/>
      <c r="Y14" s="206"/>
      <c r="Z14" s="209"/>
      <c r="AA14" s="206"/>
      <c r="AB14" s="206"/>
      <c r="AC14" s="206"/>
      <c r="AD14" s="206"/>
      <c r="AE14" s="206"/>
      <c r="AF14" s="206"/>
      <c r="AG14" s="206"/>
    </row>
    <row r="15" ht="14.25" customHeight="1" outlineLevel="1">
      <c r="A15" s="1"/>
      <c r="B15" s="210"/>
      <c r="C15" s="211"/>
      <c r="D15" s="214"/>
      <c r="E15" s="173">
        <f t="shared" si="1"/>
        <v>0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205"/>
      <c r="S15" s="206"/>
      <c r="T15" s="207"/>
      <c r="U15" s="208"/>
      <c r="V15" s="209"/>
      <c r="W15" s="206"/>
      <c r="X15" s="206"/>
      <c r="Y15" s="206"/>
      <c r="Z15" s="209"/>
      <c r="AA15" s="206"/>
      <c r="AB15" s="206"/>
      <c r="AC15" s="206"/>
      <c r="AD15" s="206"/>
      <c r="AE15" s="206"/>
      <c r="AF15" s="206"/>
      <c r="AG15" s="206"/>
    </row>
    <row r="16" ht="14.25" customHeight="1" outlineLevel="1">
      <c r="A16" s="1"/>
      <c r="B16" s="210"/>
      <c r="C16" s="211"/>
      <c r="D16" s="214"/>
      <c r="E16" s="173">
        <f t="shared" si="1"/>
        <v>0</v>
      </c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205"/>
      <c r="S16" s="206"/>
      <c r="T16" s="207"/>
      <c r="U16" s="208"/>
      <c r="V16" s="209"/>
      <c r="W16" s="206"/>
      <c r="X16" s="206"/>
      <c r="Y16" s="206"/>
      <c r="Z16" s="209"/>
      <c r="AA16" s="206"/>
      <c r="AB16" s="206"/>
      <c r="AC16" s="206"/>
      <c r="AD16" s="206"/>
      <c r="AE16" s="206"/>
      <c r="AF16" s="206"/>
      <c r="AG16" s="206"/>
    </row>
    <row r="17" ht="14.25" customHeight="1" outlineLevel="1">
      <c r="A17" s="1"/>
      <c r="B17" s="210"/>
      <c r="C17" s="211"/>
      <c r="D17" s="214"/>
      <c r="E17" s="173">
        <f t="shared" si="1"/>
        <v>0</v>
      </c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205"/>
      <c r="S17" s="206"/>
      <c r="T17" s="207"/>
      <c r="U17" s="208"/>
      <c r="V17" s="209"/>
      <c r="W17" s="206"/>
      <c r="X17" s="206"/>
      <c r="Y17" s="206"/>
      <c r="Z17" s="209"/>
      <c r="AA17" s="206"/>
      <c r="AB17" s="206"/>
      <c r="AC17" s="206"/>
      <c r="AD17" s="206"/>
      <c r="AE17" s="206"/>
      <c r="AF17" s="206"/>
      <c r="AG17" s="206"/>
    </row>
    <row r="18" ht="14.25" customHeight="1" outlineLevel="1">
      <c r="A18" s="1"/>
      <c r="B18" s="210"/>
      <c r="C18" s="211"/>
      <c r="D18" s="214"/>
      <c r="E18" s="173">
        <f t="shared" si="1"/>
        <v>0</v>
      </c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205"/>
      <c r="S18" s="206"/>
      <c r="T18" s="207"/>
      <c r="U18" s="208"/>
      <c r="V18" s="209"/>
      <c r="W18" s="206"/>
      <c r="X18" s="206"/>
      <c r="Y18" s="206"/>
      <c r="Z18" s="209"/>
      <c r="AA18" s="206"/>
      <c r="AB18" s="206"/>
      <c r="AC18" s="206"/>
      <c r="AD18" s="206"/>
      <c r="AE18" s="206"/>
      <c r="AF18" s="206"/>
      <c r="AG18" s="206"/>
    </row>
    <row r="19" ht="14.25" customHeight="1" outlineLevel="1">
      <c r="A19" s="1"/>
      <c r="B19" s="215"/>
      <c r="C19" s="216"/>
      <c r="D19" s="217" t="s">
        <v>62</v>
      </c>
      <c r="E19" s="173">
        <f t="shared" si="1"/>
        <v>0</v>
      </c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9"/>
      <c r="S19" s="220"/>
      <c r="T19" s="221"/>
      <c r="U19" s="222"/>
      <c r="V19" s="223"/>
      <c r="W19" s="220"/>
      <c r="X19" s="220"/>
      <c r="Y19" s="220"/>
      <c r="Z19" s="223"/>
      <c r="AA19" s="220"/>
      <c r="AB19" s="220"/>
      <c r="AC19" s="220"/>
      <c r="AD19" s="220"/>
      <c r="AE19" s="220"/>
      <c r="AF19" s="220"/>
      <c r="AG19" s="220"/>
    </row>
    <row r="20" ht="14.25" customHeight="1" outlineLevel="1">
      <c r="A20" s="1"/>
      <c r="B20" s="191">
        <v>2.0</v>
      </c>
      <c r="C20" s="192" t="s">
        <v>2</v>
      </c>
      <c r="D20" s="193">
        <f>'7年度チャレンジ'!$AN$8</f>
        <v>0</v>
      </c>
      <c r="E20" s="194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224"/>
      <c r="S20" s="197"/>
      <c r="T20" s="198"/>
      <c r="U20" s="199"/>
      <c r="V20" s="200" t="s">
        <v>2</v>
      </c>
      <c r="W20" s="197"/>
      <c r="X20" s="197"/>
      <c r="Y20" s="197"/>
      <c r="Z20" s="200" t="s">
        <v>2</v>
      </c>
      <c r="AA20" s="197"/>
      <c r="AB20" s="197"/>
      <c r="AC20" s="197"/>
      <c r="AD20" s="197"/>
      <c r="AE20" s="197"/>
      <c r="AF20" s="197"/>
      <c r="AG20" s="197"/>
    </row>
    <row r="21" ht="14.25" customHeight="1" outlineLevel="1">
      <c r="A21" s="1"/>
      <c r="B21" s="210"/>
      <c r="C21" s="211"/>
      <c r="D21" s="214"/>
      <c r="E21" s="173">
        <f t="shared" ref="E21:E32" si="2">SUM(F21:Q21)</f>
        <v>0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205"/>
      <c r="S21" s="206"/>
      <c r="T21" s="207"/>
      <c r="U21" s="208"/>
      <c r="V21" s="209"/>
      <c r="W21" s="206"/>
      <c r="X21" s="206"/>
      <c r="Y21" s="206"/>
      <c r="Z21" s="209"/>
      <c r="AA21" s="206"/>
      <c r="AB21" s="206"/>
      <c r="AC21" s="206"/>
      <c r="AD21" s="206"/>
      <c r="AE21" s="206"/>
      <c r="AF21" s="206"/>
      <c r="AG21" s="206"/>
    </row>
    <row r="22" ht="14.25" customHeight="1" outlineLevel="1">
      <c r="A22" s="1"/>
      <c r="B22" s="201"/>
      <c r="C22" s="202"/>
      <c r="D22" s="214"/>
      <c r="E22" s="173">
        <f t="shared" si="2"/>
        <v>0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205"/>
      <c r="S22" s="206"/>
      <c r="T22" s="207"/>
      <c r="U22" s="208"/>
      <c r="V22" s="209"/>
      <c r="W22" s="206"/>
      <c r="X22" s="206"/>
      <c r="Y22" s="206"/>
      <c r="Z22" s="209"/>
      <c r="AA22" s="206"/>
      <c r="AB22" s="206"/>
      <c r="AC22" s="206"/>
      <c r="AD22" s="206"/>
      <c r="AE22" s="206"/>
      <c r="AF22" s="206"/>
      <c r="AG22" s="206"/>
    </row>
    <row r="23" ht="14.25" customHeight="1" outlineLevel="1">
      <c r="A23" s="1"/>
      <c r="B23" s="210"/>
      <c r="C23" s="212"/>
      <c r="D23" s="225"/>
      <c r="E23" s="173">
        <f t="shared" si="2"/>
        <v>0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205"/>
      <c r="S23" s="206"/>
      <c r="T23" s="207"/>
      <c r="U23" s="177"/>
      <c r="V23" s="226"/>
      <c r="W23" s="206"/>
      <c r="X23" s="206"/>
      <c r="Y23" s="206"/>
      <c r="Z23" s="190"/>
      <c r="AA23" s="206"/>
      <c r="AB23" s="206"/>
      <c r="AC23" s="206"/>
      <c r="AD23" s="206"/>
      <c r="AE23" s="206"/>
      <c r="AF23" s="206"/>
      <c r="AG23" s="206"/>
    </row>
    <row r="24" ht="14.25" customHeight="1" outlineLevel="1">
      <c r="A24" s="1"/>
      <c r="B24" s="227"/>
      <c r="C24" s="228"/>
      <c r="D24" s="214"/>
      <c r="E24" s="173">
        <f t="shared" si="2"/>
        <v>0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229"/>
      <c r="S24" s="230"/>
      <c r="T24" s="231"/>
      <c r="U24" s="232"/>
      <c r="V24" s="233"/>
      <c r="W24" s="234"/>
      <c r="X24" s="230"/>
      <c r="Y24" s="230"/>
      <c r="Z24" s="190"/>
      <c r="AA24" s="230"/>
      <c r="AB24" s="230"/>
      <c r="AC24" s="230"/>
      <c r="AD24" s="230"/>
      <c r="AE24" s="230"/>
      <c r="AF24" s="230"/>
      <c r="AG24" s="230"/>
    </row>
    <row r="25" ht="14.25" customHeight="1" outlineLevel="1">
      <c r="A25" s="1"/>
      <c r="B25" s="210"/>
      <c r="C25" s="235"/>
      <c r="D25" s="236"/>
      <c r="E25" s="173">
        <f t="shared" si="2"/>
        <v>0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205"/>
      <c r="S25" s="206"/>
      <c r="T25" s="207"/>
      <c r="U25" s="232"/>
      <c r="V25" s="233"/>
      <c r="W25" s="234"/>
      <c r="X25" s="206"/>
      <c r="Y25" s="206"/>
      <c r="Z25" s="209"/>
      <c r="AA25" s="206"/>
      <c r="AB25" s="206"/>
      <c r="AC25" s="206"/>
      <c r="AD25" s="206"/>
      <c r="AE25" s="206"/>
      <c r="AF25" s="206"/>
      <c r="AG25" s="206"/>
    </row>
    <row r="26" ht="14.25" customHeight="1" outlineLevel="1">
      <c r="A26" s="1"/>
      <c r="B26" s="227"/>
      <c r="C26" s="237"/>
      <c r="D26" s="214"/>
      <c r="E26" s="173">
        <f t="shared" si="2"/>
        <v>0</v>
      </c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229"/>
      <c r="S26" s="230"/>
      <c r="T26" s="231"/>
      <c r="U26" s="187"/>
      <c r="V26" s="190"/>
      <c r="W26" s="230"/>
      <c r="X26" s="230"/>
      <c r="Y26" s="230"/>
      <c r="Z26" s="190"/>
      <c r="AA26" s="230"/>
      <c r="AB26" s="230"/>
      <c r="AC26" s="230"/>
      <c r="AD26" s="230"/>
      <c r="AE26" s="230"/>
      <c r="AF26" s="230"/>
      <c r="AG26" s="230"/>
    </row>
    <row r="27" ht="14.25" customHeight="1" outlineLevel="1">
      <c r="A27" s="1"/>
      <c r="B27" s="210"/>
      <c r="C27" s="235"/>
      <c r="D27" s="225"/>
      <c r="E27" s="173">
        <f t="shared" si="2"/>
        <v>0</v>
      </c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205"/>
      <c r="S27" s="206"/>
      <c r="T27" s="207"/>
      <c r="U27" s="208"/>
      <c r="V27" s="209"/>
      <c r="W27" s="206"/>
      <c r="X27" s="206"/>
      <c r="Y27" s="206"/>
      <c r="Z27" s="190"/>
      <c r="AA27" s="206"/>
      <c r="AB27" s="206"/>
      <c r="AC27" s="206"/>
      <c r="AD27" s="206"/>
      <c r="AE27" s="206"/>
      <c r="AF27" s="206"/>
      <c r="AG27" s="206"/>
    </row>
    <row r="28" ht="14.25" customHeight="1" outlineLevel="1">
      <c r="A28" s="1"/>
      <c r="B28" s="227"/>
      <c r="C28" s="237"/>
      <c r="D28" s="225"/>
      <c r="E28" s="173">
        <f t="shared" si="2"/>
        <v>0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229"/>
      <c r="S28" s="230"/>
      <c r="T28" s="231"/>
      <c r="U28" s="187"/>
      <c r="V28" s="190"/>
      <c r="W28" s="230"/>
      <c r="X28" s="230"/>
      <c r="Y28" s="230"/>
      <c r="Z28" s="190"/>
      <c r="AA28" s="230"/>
      <c r="AB28" s="230"/>
      <c r="AC28" s="230"/>
      <c r="AD28" s="230"/>
      <c r="AE28" s="230"/>
      <c r="AF28" s="230"/>
      <c r="AG28" s="230"/>
    </row>
    <row r="29" ht="14.25" customHeight="1" outlineLevel="1">
      <c r="A29" s="1"/>
      <c r="B29" s="210"/>
      <c r="C29" s="235"/>
      <c r="D29" s="225"/>
      <c r="E29" s="173">
        <f t="shared" si="2"/>
        <v>0</v>
      </c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205"/>
      <c r="S29" s="206"/>
      <c r="T29" s="207"/>
      <c r="U29" s="208"/>
      <c r="V29" s="209"/>
      <c r="W29" s="206"/>
      <c r="X29" s="206"/>
      <c r="Y29" s="206"/>
      <c r="Z29" s="190"/>
      <c r="AA29" s="206"/>
      <c r="AB29" s="206"/>
      <c r="AC29" s="206"/>
      <c r="AD29" s="206"/>
      <c r="AE29" s="206"/>
      <c r="AF29" s="206"/>
      <c r="AG29" s="206"/>
    </row>
    <row r="30" ht="14.25" customHeight="1" outlineLevel="1">
      <c r="A30" s="1"/>
      <c r="B30" s="227"/>
      <c r="C30" s="237"/>
      <c r="D30" s="214"/>
      <c r="E30" s="173">
        <f t="shared" si="2"/>
        <v>0</v>
      </c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229"/>
      <c r="S30" s="230"/>
      <c r="T30" s="231"/>
      <c r="U30" s="187"/>
      <c r="V30" s="190"/>
      <c r="W30" s="230"/>
      <c r="X30" s="230"/>
      <c r="Y30" s="230"/>
      <c r="Z30" s="190"/>
      <c r="AA30" s="230"/>
      <c r="AB30" s="230"/>
      <c r="AC30" s="230"/>
      <c r="AD30" s="230"/>
      <c r="AE30" s="230"/>
      <c r="AF30" s="230"/>
      <c r="AG30" s="230"/>
    </row>
    <row r="31" ht="14.25" customHeight="1" outlineLevel="1">
      <c r="A31" s="1"/>
      <c r="B31" s="210"/>
      <c r="C31" s="211"/>
      <c r="D31" s="214"/>
      <c r="E31" s="173">
        <f t="shared" si="2"/>
        <v>0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205"/>
      <c r="S31" s="206"/>
      <c r="T31" s="207"/>
      <c r="U31" s="208"/>
      <c r="V31" s="209"/>
      <c r="W31" s="206"/>
      <c r="X31" s="206"/>
      <c r="Y31" s="206"/>
      <c r="Z31" s="209"/>
      <c r="AA31" s="206"/>
      <c r="AB31" s="206"/>
      <c r="AC31" s="206"/>
      <c r="AD31" s="206"/>
      <c r="AE31" s="206"/>
      <c r="AF31" s="206"/>
      <c r="AG31" s="206"/>
    </row>
    <row r="32" ht="14.25" customHeight="1" outlineLevel="1">
      <c r="A32" s="1"/>
      <c r="B32" s="215"/>
      <c r="C32" s="216"/>
      <c r="D32" s="217" t="s">
        <v>62</v>
      </c>
      <c r="E32" s="173">
        <f t="shared" si="2"/>
        <v>0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9"/>
      <c r="S32" s="220"/>
      <c r="T32" s="221"/>
      <c r="U32" s="222"/>
      <c r="V32" s="223"/>
      <c r="W32" s="220"/>
      <c r="X32" s="220"/>
      <c r="Y32" s="220"/>
      <c r="Z32" s="223"/>
      <c r="AA32" s="220"/>
      <c r="AB32" s="220"/>
      <c r="AC32" s="220"/>
      <c r="AD32" s="220"/>
      <c r="AE32" s="220"/>
      <c r="AF32" s="220"/>
      <c r="AG32" s="220"/>
    </row>
    <row r="33" ht="14.25" customHeight="1" outlineLevel="1">
      <c r="A33" s="1"/>
      <c r="B33" s="191">
        <v>3.0</v>
      </c>
      <c r="C33" s="192" t="s">
        <v>3</v>
      </c>
      <c r="D33" s="193">
        <f>'7年度チャレンジ'!$AN$11</f>
        <v>0</v>
      </c>
      <c r="E33" s="194"/>
      <c r="F33" s="238"/>
      <c r="G33" s="195"/>
      <c r="H33" s="195"/>
      <c r="I33" s="195"/>
      <c r="J33" s="195"/>
      <c r="K33" s="195"/>
      <c r="L33" s="195"/>
      <c r="M33" s="195"/>
      <c r="N33" s="195"/>
      <c r="O33" s="239"/>
      <c r="P33" s="195"/>
      <c r="Q33" s="195"/>
      <c r="R33" s="196"/>
      <c r="S33" s="197"/>
      <c r="T33" s="198"/>
      <c r="U33" s="199"/>
      <c r="V33" s="200" t="s">
        <v>3</v>
      </c>
      <c r="W33" s="197"/>
      <c r="X33" s="197"/>
      <c r="Y33" s="197"/>
      <c r="Z33" s="200" t="s">
        <v>3</v>
      </c>
      <c r="AA33" s="197"/>
      <c r="AB33" s="197"/>
      <c r="AC33" s="197"/>
      <c r="AD33" s="197"/>
      <c r="AE33" s="197"/>
      <c r="AF33" s="197"/>
      <c r="AG33" s="197"/>
    </row>
    <row r="34" ht="14.25" customHeight="1" outlineLevel="1">
      <c r="A34" s="1"/>
      <c r="B34" s="240"/>
      <c r="C34" s="228"/>
      <c r="D34" s="225"/>
      <c r="E34" s="173">
        <f t="shared" ref="E34:E45" si="3">SUM(F34:Q34)</f>
        <v>0</v>
      </c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229"/>
      <c r="S34" s="177"/>
      <c r="T34" s="231"/>
      <c r="U34" s="208"/>
      <c r="V34" s="241"/>
      <c r="W34" s="230"/>
      <c r="X34" s="230"/>
      <c r="Y34" s="230"/>
      <c r="Z34" s="242"/>
      <c r="AA34" s="230"/>
      <c r="AB34" s="230"/>
      <c r="AC34" s="230"/>
      <c r="AD34" s="230"/>
      <c r="AE34" s="230"/>
      <c r="AF34" s="230"/>
      <c r="AG34" s="230"/>
    </row>
    <row r="35" ht="14.25" customHeight="1" outlineLevel="1">
      <c r="A35" s="1"/>
      <c r="B35" s="227"/>
      <c r="C35" s="228"/>
      <c r="D35" s="225"/>
      <c r="E35" s="173">
        <f t="shared" si="3"/>
        <v>0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229"/>
      <c r="S35" s="230"/>
      <c r="T35" s="231"/>
      <c r="U35" s="187"/>
      <c r="V35" s="190"/>
      <c r="W35" s="230"/>
      <c r="X35" s="230"/>
      <c r="Y35" s="230"/>
      <c r="Z35" s="243"/>
      <c r="AA35" s="230"/>
      <c r="AB35" s="230"/>
      <c r="AC35" s="230"/>
      <c r="AD35" s="230"/>
      <c r="AE35" s="230"/>
      <c r="AF35" s="230"/>
      <c r="AG35" s="230"/>
    </row>
    <row r="36" ht="14.25" customHeight="1" outlineLevel="1">
      <c r="A36" s="1"/>
      <c r="B36" s="227"/>
      <c r="C36" s="228"/>
      <c r="D36" s="225"/>
      <c r="E36" s="173">
        <f t="shared" si="3"/>
        <v>0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229"/>
      <c r="S36" s="230"/>
      <c r="T36" s="231"/>
      <c r="U36" s="208"/>
      <c r="V36" s="190"/>
      <c r="W36" s="230"/>
      <c r="X36" s="230"/>
      <c r="Y36" s="230"/>
      <c r="Z36" s="243"/>
      <c r="AA36" s="230"/>
      <c r="AB36" s="230"/>
      <c r="AC36" s="230"/>
      <c r="AD36" s="230"/>
      <c r="AE36" s="230"/>
      <c r="AF36" s="230"/>
      <c r="AG36" s="230"/>
    </row>
    <row r="37" ht="14.25" customHeight="1" outlineLevel="1">
      <c r="A37" s="1"/>
      <c r="B37" s="227"/>
      <c r="C37" s="237"/>
      <c r="D37" s="225"/>
      <c r="E37" s="173">
        <f t="shared" si="3"/>
        <v>0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229"/>
      <c r="S37" s="230"/>
      <c r="T37" s="231"/>
      <c r="U37" s="187"/>
      <c r="V37" s="190"/>
      <c r="W37" s="230"/>
      <c r="X37" s="230"/>
      <c r="Y37" s="230"/>
      <c r="Z37" s="243"/>
      <c r="AA37" s="230"/>
      <c r="AB37" s="230"/>
      <c r="AC37" s="230"/>
      <c r="AD37" s="230"/>
      <c r="AE37" s="230"/>
      <c r="AF37" s="230"/>
      <c r="AG37" s="230"/>
    </row>
    <row r="38" ht="14.25" customHeight="1" outlineLevel="1">
      <c r="A38" s="1"/>
      <c r="B38" s="227"/>
      <c r="C38" s="237"/>
      <c r="D38" s="225"/>
      <c r="E38" s="173">
        <f t="shared" si="3"/>
        <v>0</v>
      </c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229"/>
      <c r="S38" s="230"/>
      <c r="T38" s="231"/>
      <c r="U38" s="187"/>
      <c r="V38" s="190"/>
      <c r="W38" s="230"/>
      <c r="X38" s="230"/>
      <c r="Y38" s="230"/>
      <c r="Z38" s="243"/>
      <c r="AA38" s="230"/>
      <c r="AB38" s="230"/>
      <c r="AC38" s="230"/>
      <c r="AD38" s="230"/>
      <c r="AE38" s="230"/>
      <c r="AF38" s="230"/>
      <c r="AG38" s="230"/>
    </row>
    <row r="39" ht="14.25" customHeight="1" outlineLevel="1">
      <c r="A39" s="1"/>
      <c r="B39" s="227"/>
      <c r="C39" s="237"/>
      <c r="D39" s="225"/>
      <c r="E39" s="173">
        <f t="shared" si="3"/>
        <v>0</v>
      </c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229"/>
      <c r="S39" s="230"/>
      <c r="T39" s="231"/>
      <c r="U39" s="187"/>
      <c r="V39" s="190"/>
      <c r="W39" s="230"/>
      <c r="X39" s="230"/>
      <c r="Y39" s="230"/>
      <c r="Z39" s="243"/>
      <c r="AA39" s="230"/>
      <c r="AB39" s="230"/>
      <c r="AC39" s="230"/>
      <c r="AD39" s="230"/>
      <c r="AE39" s="230"/>
      <c r="AF39" s="230"/>
      <c r="AG39" s="230"/>
    </row>
    <row r="40" ht="14.25" customHeight="1" outlineLevel="1">
      <c r="A40" s="1"/>
      <c r="B40" s="227"/>
      <c r="C40" s="237"/>
      <c r="D40" s="225"/>
      <c r="E40" s="173">
        <f t="shared" si="3"/>
        <v>0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229"/>
      <c r="S40" s="230"/>
      <c r="T40" s="231"/>
      <c r="U40" s="187"/>
      <c r="V40" s="190"/>
      <c r="W40" s="230"/>
      <c r="X40" s="230"/>
      <c r="Y40" s="230"/>
      <c r="Z40" s="243"/>
      <c r="AA40" s="230"/>
      <c r="AB40" s="230"/>
      <c r="AC40" s="230"/>
      <c r="AD40" s="230"/>
      <c r="AE40" s="230"/>
      <c r="AF40" s="230"/>
      <c r="AG40" s="230"/>
    </row>
    <row r="41" ht="14.25" customHeight="1" outlineLevel="1">
      <c r="A41" s="1"/>
      <c r="B41" s="227"/>
      <c r="C41" s="237"/>
      <c r="D41" s="225"/>
      <c r="E41" s="173">
        <f t="shared" si="3"/>
        <v>0</v>
      </c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229"/>
      <c r="S41" s="230"/>
      <c r="T41" s="231"/>
      <c r="U41" s="187"/>
      <c r="V41" s="190"/>
      <c r="W41" s="230"/>
      <c r="X41" s="230"/>
      <c r="Y41" s="230"/>
      <c r="Z41" s="243"/>
      <c r="AA41" s="230"/>
      <c r="AB41" s="230"/>
      <c r="AC41" s="230"/>
      <c r="AD41" s="230"/>
      <c r="AE41" s="230"/>
      <c r="AF41" s="230"/>
      <c r="AG41" s="230"/>
    </row>
    <row r="42" ht="14.25" customHeight="1" outlineLevel="1">
      <c r="A42" s="1"/>
      <c r="B42" s="227"/>
      <c r="C42" s="237"/>
      <c r="D42" s="225"/>
      <c r="E42" s="173">
        <f t="shared" si="3"/>
        <v>0</v>
      </c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229"/>
      <c r="S42" s="230"/>
      <c r="T42" s="231"/>
      <c r="U42" s="187"/>
      <c r="V42" s="190"/>
      <c r="W42" s="230"/>
      <c r="X42" s="230"/>
      <c r="Y42" s="230"/>
      <c r="Z42" s="243"/>
      <c r="AA42" s="230"/>
      <c r="AB42" s="230"/>
      <c r="AC42" s="230"/>
      <c r="AD42" s="230"/>
      <c r="AE42" s="230"/>
      <c r="AF42" s="230"/>
      <c r="AG42" s="230"/>
    </row>
    <row r="43" ht="14.25" customHeight="1" outlineLevel="1">
      <c r="A43" s="1"/>
      <c r="B43" s="227"/>
      <c r="C43" s="237"/>
      <c r="D43" s="214"/>
      <c r="E43" s="173">
        <f t="shared" si="3"/>
        <v>0</v>
      </c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229"/>
      <c r="S43" s="230"/>
      <c r="T43" s="231"/>
      <c r="U43" s="187"/>
      <c r="V43" s="190"/>
      <c r="W43" s="230"/>
      <c r="X43" s="230"/>
      <c r="Y43" s="230"/>
      <c r="Z43" s="243"/>
      <c r="AA43" s="230"/>
      <c r="AB43" s="230"/>
      <c r="AC43" s="230"/>
      <c r="AD43" s="230"/>
      <c r="AE43" s="230"/>
      <c r="AF43" s="230"/>
      <c r="AG43" s="230"/>
    </row>
    <row r="44" ht="14.25" customHeight="1" outlineLevel="1">
      <c r="A44" s="1"/>
      <c r="B44" s="227"/>
      <c r="C44" s="237"/>
      <c r="D44" s="214"/>
      <c r="E44" s="173">
        <f t="shared" si="3"/>
        <v>0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229"/>
      <c r="S44" s="230"/>
      <c r="T44" s="231"/>
      <c r="U44" s="187"/>
      <c r="V44" s="190"/>
      <c r="W44" s="230"/>
      <c r="X44" s="230"/>
      <c r="Y44" s="230"/>
      <c r="Z44" s="243"/>
      <c r="AA44" s="230"/>
      <c r="AB44" s="230"/>
      <c r="AC44" s="230"/>
      <c r="AD44" s="230"/>
      <c r="AE44" s="230"/>
      <c r="AF44" s="230"/>
      <c r="AG44" s="230"/>
    </row>
    <row r="45" ht="14.25" customHeight="1" outlineLevel="1">
      <c r="A45" s="1"/>
      <c r="B45" s="227"/>
      <c r="C45" s="237"/>
      <c r="D45" s="217" t="s">
        <v>62</v>
      </c>
      <c r="E45" s="173">
        <f t="shared" si="3"/>
        <v>0</v>
      </c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229"/>
      <c r="S45" s="230"/>
      <c r="T45" s="231"/>
      <c r="U45" s="187"/>
      <c r="V45" s="190"/>
      <c r="W45" s="230"/>
      <c r="X45" s="230"/>
      <c r="Y45" s="230"/>
      <c r="Z45" s="190"/>
      <c r="AA45" s="230"/>
      <c r="AB45" s="230"/>
      <c r="AC45" s="230"/>
      <c r="AD45" s="230"/>
      <c r="AE45" s="230"/>
      <c r="AF45" s="230"/>
      <c r="AG45" s="230"/>
    </row>
    <row r="46" ht="14.25" customHeight="1" outlineLevel="1">
      <c r="A46" s="1"/>
      <c r="B46" s="244">
        <v>4.0</v>
      </c>
      <c r="C46" s="192" t="s">
        <v>63</v>
      </c>
      <c r="D46" s="193">
        <f>'7年度チャレンジ'!$AN$14</f>
        <v>0</v>
      </c>
      <c r="E46" s="194"/>
      <c r="F46" s="195"/>
      <c r="G46" s="195"/>
      <c r="H46" s="245"/>
      <c r="I46" s="238"/>
      <c r="J46" s="245"/>
      <c r="K46" s="238"/>
      <c r="L46" s="195"/>
      <c r="M46" s="195"/>
      <c r="N46" s="195"/>
      <c r="O46" s="239"/>
      <c r="P46" s="238"/>
      <c r="Q46" s="245"/>
      <c r="R46" s="246"/>
      <c r="S46" s="247"/>
      <c r="T46" s="248"/>
      <c r="U46" s="199"/>
      <c r="V46" s="200" t="s">
        <v>63</v>
      </c>
      <c r="W46" s="247"/>
      <c r="X46" s="247"/>
      <c r="Y46" s="247"/>
      <c r="Z46" s="200" t="s">
        <v>63</v>
      </c>
      <c r="AA46" s="247"/>
      <c r="AB46" s="247"/>
      <c r="AC46" s="247"/>
      <c r="AD46" s="247"/>
      <c r="AE46" s="247"/>
      <c r="AF46" s="247"/>
      <c r="AG46" s="247"/>
    </row>
    <row r="47" ht="14.25" customHeight="1" outlineLevel="1">
      <c r="A47" s="1"/>
      <c r="B47" s="201"/>
      <c r="C47" s="235"/>
      <c r="D47" s="214"/>
      <c r="E47" s="173">
        <f t="shared" ref="E47:E58" si="4">SUM(F47:Q47)</f>
        <v>0</v>
      </c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50"/>
      <c r="S47" s="251"/>
      <c r="T47" s="252"/>
      <c r="U47" s="208"/>
      <c r="V47" s="209"/>
      <c r="W47" s="251"/>
      <c r="X47" s="251"/>
      <c r="Y47" s="251"/>
      <c r="Z47" s="209"/>
      <c r="AA47" s="251"/>
      <c r="AB47" s="251"/>
      <c r="AC47" s="251"/>
      <c r="AD47" s="251"/>
      <c r="AE47" s="251"/>
      <c r="AF47" s="251"/>
      <c r="AG47" s="251"/>
    </row>
    <row r="48" ht="14.25" customHeight="1" outlineLevel="1">
      <c r="A48" s="1"/>
      <c r="B48" s="210"/>
      <c r="C48" s="211"/>
      <c r="D48" s="214"/>
      <c r="E48" s="173">
        <f t="shared" si="4"/>
        <v>0</v>
      </c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205"/>
      <c r="S48" s="206"/>
      <c r="T48" s="207"/>
      <c r="U48" s="208"/>
      <c r="V48" s="209"/>
      <c r="W48" s="206"/>
      <c r="X48" s="206"/>
      <c r="Y48" s="206"/>
      <c r="Z48" s="209"/>
      <c r="AA48" s="230"/>
      <c r="AB48" s="206"/>
      <c r="AC48" s="206"/>
      <c r="AD48" s="206"/>
      <c r="AE48" s="206"/>
      <c r="AF48" s="206"/>
      <c r="AG48" s="206"/>
    </row>
    <row r="49" ht="14.25" customHeight="1" outlineLevel="1">
      <c r="A49" s="1"/>
      <c r="B49" s="210"/>
      <c r="C49" s="211"/>
      <c r="D49" s="214"/>
      <c r="E49" s="173">
        <f t="shared" si="4"/>
        <v>0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205"/>
      <c r="S49" s="206"/>
      <c r="T49" s="207"/>
      <c r="U49" s="208"/>
      <c r="V49" s="209"/>
      <c r="W49" s="206"/>
      <c r="X49" s="206"/>
      <c r="Y49" s="206"/>
      <c r="Z49" s="209"/>
      <c r="AA49" s="206"/>
      <c r="AB49" s="206"/>
      <c r="AC49" s="206"/>
      <c r="AD49" s="206"/>
      <c r="AE49" s="206"/>
      <c r="AF49" s="206"/>
      <c r="AG49" s="206"/>
    </row>
    <row r="50" ht="14.25" customHeight="1" outlineLevel="1">
      <c r="A50" s="1"/>
      <c r="B50" s="210"/>
      <c r="C50" s="211"/>
      <c r="D50" s="214"/>
      <c r="E50" s="173">
        <f t="shared" si="4"/>
        <v>0</v>
      </c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205"/>
      <c r="S50" s="206"/>
      <c r="T50" s="207"/>
      <c r="U50" s="208"/>
      <c r="V50" s="209"/>
      <c r="W50" s="206"/>
      <c r="X50" s="206"/>
      <c r="Y50" s="206"/>
      <c r="Z50" s="209"/>
      <c r="AA50" s="206"/>
      <c r="AB50" s="206"/>
      <c r="AC50" s="206"/>
      <c r="AD50" s="206"/>
      <c r="AE50" s="206"/>
      <c r="AF50" s="206"/>
      <c r="AG50" s="206"/>
    </row>
    <row r="51" ht="14.25" customHeight="1" outlineLevel="1">
      <c r="A51" s="1"/>
      <c r="B51" s="210"/>
      <c r="C51" s="235"/>
      <c r="D51" s="214"/>
      <c r="E51" s="173">
        <f t="shared" si="4"/>
        <v>0</v>
      </c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253"/>
      <c r="S51" s="208"/>
      <c r="T51" s="254"/>
      <c r="U51" s="208"/>
      <c r="V51" s="209"/>
      <c r="W51" s="255"/>
      <c r="X51" s="255"/>
      <c r="Y51" s="255"/>
      <c r="Z51" s="209"/>
      <c r="AA51" s="208"/>
      <c r="AB51" s="255"/>
      <c r="AC51" s="255"/>
      <c r="AD51" s="255"/>
      <c r="AE51" s="255"/>
      <c r="AF51" s="255"/>
      <c r="AG51" s="255"/>
    </row>
    <row r="52" ht="14.25" customHeight="1" outlineLevel="1">
      <c r="A52" s="1"/>
      <c r="B52" s="227"/>
      <c r="C52" s="235"/>
      <c r="D52" s="225"/>
      <c r="E52" s="173">
        <f t="shared" si="4"/>
        <v>0</v>
      </c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229"/>
      <c r="S52" s="230"/>
      <c r="T52" s="231"/>
      <c r="U52" s="187"/>
      <c r="V52" s="190"/>
      <c r="W52" s="230"/>
      <c r="X52" s="230"/>
      <c r="Y52" s="230"/>
      <c r="Z52" s="190"/>
      <c r="AA52" s="230"/>
      <c r="AB52" s="230"/>
      <c r="AC52" s="230"/>
      <c r="AD52" s="230"/>
      <c r="AE52" s="230"/>
      <c r="AF52" s="230"/>
      <c r="AG52" s="230"/>
    </row>
    <row r="53" ht="14.25" customHeight="1" outlineLevel="1">
      <c r="A53" s="1"/>
      <c r="B53" s="210"/>
      <c r="C53" s="211"/>
      <c r="D53" s="214"/>
      <c r="E53" s="173">
        <f t="shared" si="4"/>
        <v>0</v>
      </c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253"/>
      <c r="S53" s="208"/>
      <c r="T53" s="254"/>
      <c r="U53" s="256"/>
      <c r="V53" s="209"/>
      <c r="W53" s="255"/>
      <c r="X53" s="255"/>
      <c r="Y53" s="255"/>
      <c r="Z53" s="209"/>
      <c r="AA53" s="208"/>
      <c r="AB53" s="255"/>
      <c r="AC53" s="255"/>
      <c r="AD53" s="255"/>
      <c r="AE53" s="255"/>
      <c r="AF53" s="255"/>
      <c r="AG53" s="255"/>
    </row>
    <row r="54" ht="14.25" customHeight="1" outlineLevel="1">
      <c r="A54" s="1"/>
      <c r="B54" s="210"/>
      <c r="C54" s="211"/>
      <c r="D54" s="214"/>
      <c r="E54" s="173">
        <f t="shared" si="4"/>
        <v>0</v>
      </c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205"/>
      <c r="S54" s="206"/>
      <c r="T54" s="207"/>
      <c r="U54" s="208"/>
      <c r="V54" s="209"/>
      <c r="W54" s="206"/>
      <c r="X54" s="206"/>
      <c r="Y54" s="206"/>
      <c r="Z54" s="209"/>
      <c r="AA54" s="206"/>
      <c r="AB54" s="206"/>
      <c r="AC54" s="206"/>
      <c r="AD54" s="206"/>
      <c r="AE54" s="206"/>
      <c r="AF54" s="206"/>
      <c r="AG54" s="206"/>
    </row>
    <row r="55" ht="14.25" customHeight="1" outlineLevel="1">
      <c r="A55" s="1"/>
      <c r="B55" s="210"/>
      <c r="C55" s="211"/>
      <c r="D55" s="214"/>
      <c r="E55" s="173">
        <f t="shared" si="4"/>
        <v>0</v>
      </c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205"/>
      <c r="S55" s="206"/>
      <c r="T55" s="207"/>
      <c r="U55" s="208"/>
      <c r="V55" s="209"/>
      <c r="W55" s="206"/>
      <c r="X55" s="206"/>
      <c r="Y55" s="206"/>
      <c r="Z55" s="209"/>
      <c r="AA55" s="206"/>
      <c r="AB55" s="206"/>
      <c r="AC55" s="206"/>
      <c r="AD55" s="206"/>
      <c r="AE55" s="206"/>
      <c r="AF55" s="206"/>
      <c r="AG55" s="206"/>
    </row>
    <row r="56" ht="14.25" customHeight="1" outlineLevel="1">
      <c r="A56" s="1"/>
      <c r="B56" s="210"/>
      <c r="C56" s="211"/>
      <c r="D56" s="214"/>
      <c r="E56" s="173">
        <f t="shared" si="4"/>
        <v>0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205"/>
      <c r="S56" s="206"/>
      <c r="T56" s="207"/>
      <c r="U56" s="208"/>
      <c r="V56" s="209"/>
      <c r="W56" s="206"/>
      <c r="X56" s="206"/>
      <c r="Y56" s="206"/>
      <c r="Z56" s="209"/>
      <c r="AA56" s="206"/>
      <c r="AB56" s="206"/>
      <c r="AC56" s="206"/>
      <c r="AD56" s="206"/>
      <c r="AE56" s="206"/>
      <c r="AF56" s="206"/>
      <c r="AG56" s="206"/>
    </row>
    <row r="57" ht="14.25" customHeight="1" outlineLevel="1">
      <c r="A57" s="1"/>
      <c r="B57" s="210"/>
      <c r="C57" s="211"/>
      <c r="D57" s="214"/>
      <c r="E57" s="173">
        <f t="shared" si="4"/>
        <v>0</v>
      </c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205"/>
      <c r="S57" s="206"/>
      <c r="T57" s="207"/>
      <c r="U57" s="208"/>
      <c r="V57" s="209"/>
      <c r="W57" s="206"/>
      <c r="X57" s="206"/>
      <c r="Y57" s="206"/>
      <c r="Z57" s="209"/>
      <c r="AA57" s="206"/>
      <c r="AB57" s="206"/>
      <c r="AC57" s="206"/>
      <c r="AD57" s="206"/>
      <c r="AE57" s="206"/>
      <c r="AF57" s="206"/>
      <c r="AG57" s="206"/>
    </row>
    <row r="58" ht="14.25" customHeight="1" outlineLevel="1">
      <c r="A58" s="1"/>
      <c r="B58" s="227"/>
      <c r="C58" s="237"/>
      <c r="D58" s="217" t="s">
        <v>62</v>
      </c>
      <c r="E58" s="173">
        <f t="shared" si="4"/>
        <v>0</v>
      </c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229"/>
      <c r="S58" s="230"/>
      <c r="T58" s="231"/>
      <c r="U58" s="187"/>
      <c r="V58" s="190"/>
      <c r="W58" s="230"/>
      <c r="X58" s="230"/>
      <c r="Y58" s="230"/>
      <c r="Z58" s="190"/>
      <c r="AA58" s="230"/>
      <c r="AB58" s="230"/>
      <c r="AC58" s="230"/>
      <c r="AD58" s="230"/>
      <c r="AE58" s="230"/>
      <c r="AF58" s="230"/>
      <c r="AG58" s="230"/>
    </row>
    <row r="59" ht="14.25" customHeight="1" outlineLevel="1">
      <c r="A59" s="1"/>
      <c r="B59" s="244">
        <v>5.0</v>
      </c>
      <c r="C59" s="257" t="s">
        <v>5</v>
      </c>
      <c r="D59" s="193">
        <f>'7年度チャレンジ'!$AN$17</f>
        <v>0</v>
      </c>
      <c r="E59" s="194"/>
      <c r="F59" s="195"/>
      <c r="G59" s="195"/>
      <c r="H59" s="245"/>
      <c r="I59" s="245"/>
      <c r="J59" s="195"/>
      <c r="K59" s="245"/>
      <c r="L59" s="245"/>
      <c r="M59" s="195"/>
      <c r="N59" s="239"/>
      <c r="O59" s="195"/>
      <c r="P59" s="195"/>
      <c r="Q59" s="245"/>
      <c r="R59" s="246"/>
      <c r="S59" s="247"/>
      <c r="T59" s="248"/>
      <c r="U59" s="197"/>
      <c r="V59" s="200" t="s">
        <v>5</v>
      </c>
      <c r="W59" s="247"/>
      <c r="X59" s="247"/>
      <c r="Y59" s="247"/>
      <c r="Z59" s="200" t="s">
        <v>5</v>
      </c>
      <c r="AA59" s="247"/>
      <c r="AB59" s="247"/>
      <c r="AC59" s="247"/>
      <c r="AD59" s="247"/>
      <c r="AE59" s="247"/>
      <c r="AF59" s="247"/>
      <c r="AG59" s="247"/>
    </row>
    <row r="60" ht="14.25" customHeight="1" outlineLevel="1">
      <c r="A60" s="1"/>
      <c r="B60" s="201"/>
      <c r="C60" s="202"/>
      <c r="D60" s="214"/>
      <c r="E60" s="173">
        <f t="shared" ref="E60:E71" si="5">SUM(F60:Q60)</f>
        <v>0</v>
      </c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50"/>
      <c r="S60" s="208"/>
      <c r="T60" s="254"/>
      <c r="U60" s="208"/>
      <c r="V60" s="209"/>
      <c r="W60" s="255"/>
      <c r="X60" s="251"/>
      <c r="Y60" s="251"/>
      <c r="Z60" s="209"/>
      <c r="AA60" s="251"/>
      <c r="AB60" s="251"/>
      <c r="AC60" s="251"/>
      <c r="AD60" s="251"/>
      <c r="AE60" s="251"/>
      <c r="AF60" s="251"/>
      <c r="AG60" s="251"/>
    </row>
    <row r="61" ht="14.25" customHeight="1" outlineLevel="1">
      <c r="A61" s="1"/>
      <c r="B61" s="210"/>
      <c r="C61" s="212"/>
      <c r="D61" s="214"/>
      <c r="E61" s="173">
        <f t="shared" si="5"/>
        <v>0</v>
      </c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253"/>
      <c r="S61" s="208"/>
      <c r="T61" s="254"/>
      <c r="U61" s="208"/>
      <c r="V61" s="209"/>
      <c r="W61" s="255"/>
      <c r="X61" s="255"/>
      <c r="Y61" s="255"/>
      <c r="Z61" s="209"/>
      <c r="AA61" s="251"/>
      <c r="AB61" s="258"/>
      <c r="AC61" s="255"/>
      <c r="AD61" s="255"/>
      <c r="AE61" s="255"/>
      <c r="AF61" s="255"/>
      <c r="AG61" s="255"/>
    </row>
    <row r="62" ht="14.25" customHeight="1" outlineLevel="1">
      <c r="A62" s="1"/>
      <c r="B62" s="227"/>
      <c r="C62" s="228"/>
      <c r="D62" s="225"/>
      <c r="E62" s="173">
        <f t="shared" si="5"/>
        <v>0</v>
      </c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229"/>
      <c r="S62" s="230"/>
      <c r="T62" s="231"/>
      <c r="U62" s="187"/>
      <c r="V62" s="190"/>
      <c r="W62" s="230"/>
      <c r="X62" s="230"/>
      <c r="Y62" s="230"/>
      <c r="Z62" s="190"/>
      <c r="AA62" s="230"/>
      <c r="AB62" s="230"/>
      <c r="AC62" s="230"/>
      <c r="AD62" s="230"/>
      <c r="AE62" s="230"/>
      <c r="AF62" s="230"/>
      <c r="AG62" s="230"/>
    </row>
    <row r="63" ht="14.25" customHeight="1" outlineLevel="1">
      <c r="A63" s="1"/>
      <c r="B63" s="210"/>
      <c r="C63" s="259"/>
      <c r="D63" s="214"/>
      <c r="E63" s="173">
        <f t="shared" si="5"/>
        <v>0</v>
      </c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253"/>
      <c r="S63" s="208"/>
      <c r="T63" s="254"/>
      <c r="U63" s="208"/>
      <c r="V63" s="209"/>
      <c r="W63" s="255"/>
      <c r="X63" s="255"/>
      <c r="Y63" s="255"/>
      <c r="Z63" s="209"/>
      <c r="AA63" s="208"/>
      <c r="AB63" s="255"/>
      <c r="AC63" s="255"/>
      <c r="AD63" s="255"/>
      <c r="AE63" s="255"/>
      <c r="AF63" s="255"/>
      <c r="AG63" s="255"/>
    </row>
    <row r="64" ht="14.25" customHeight="1" outlineLevel="1">
      <c r="A64" s="1"/>
      <c r="B64" s="210"/>
      <c r="C64" s="211"/>
      <c r="D64" s="214"/>
      <c r="E64" s="173">
        <f t="shared" si="5"/>
        <v>0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205"/>
      <c r="S64" s="206"/>
      <c r="T64" s="207"/>
      <c r="U64" s="208"/>
      <c r="V64" s="209"/>
      <c r="W64" s="206"/>
      <c r="X64" s="206"/>
      <c r="Y64" s="206"/>
      <c r="Z64" s="209"/>
      <c r="AA64" s="206"/>
      <c r="AB64" s="206"/>
      <c r="AC64" s="206"/>
      <c r="AD64" s="206"/>
      <c r="AE64" s="206"/>
      <c r="AF64" s="206"/>
      <c r="AG64" s="206"/>
    </row>
    <row r="65" ht="14.25" customHeight="1" outlineLevel="1">
      <c r="A65" s="1"/>
      <c r="B65" s="210"/>
      <c r="C65" s="211"/>
      <c r="D65" s="214"/>
      <c r="E65" s="173">
        <f t="shared" si="5"/>
        <v>0</v>
      </c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205"/>
      <c r="S65" s="206"/>
      <c r="T65" s="207"/>
      <c r="U65" s="208"/>
      <c r="V65" s="209"/>
      <c r="W65" s="206"/>
      <c r="X65" s="206"/>
      <c r="Y65" s="206"/>
      <c r="Z65" s="209"/>
      <c r="AA65" s="206"/>
      <c r="AB65" s="206"/>
      <c r="AC65" s="206"/>
      <c r="AD65" s="206"/>
      <c r="AE65" s="206"/>
      <c r="AF65" s="206"/>
      <c r="AG65" s="206"/>
    </row>
    <row r="66" ht="14.25" customHeight="1" outlineLevel="1">
      <c r="A66" s="1"/>
      <c r="B66" s="210"/>
      <c r="C66" s="211"/>
      <c r="D66" s="214"/>
      <c r="E66" s="173">
        <f t="shared" si="5"/>
        <v>0</v>
      </c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205"/>
      <c r="S66" s="206"/>
      <c r="T66" s="207"/>
      <c r="U66" s="208"/>
      <c r="V66" s="209"/>
      <c r="W66" s="206"/>
      <c r="X66" s="206"/>
      <c r="Y66" s="206"/>
      <c r="Z66" s="209"/>
      <c r="AA66" s="206"/>
      <c r="AB66" s="206"/>
      <c r="AC66" s="206"/>
      <c r="AD66" s="206"/>
      <c r="AE66" s="206"/>
      <c r="AF66" s="206"/>
      <c r="AG66" s="206"/>
    </row>
    <row r="67" ht="14.25" customHeight="1" outlineLevel="1">
      <c r="A67" s="1"/>
      <c r="B67" s="210"/>
      <c r="C67" s="211"/>
      <c r="D67" s="214"/>
      <c r="E67" s="173">
        <f t="shared" si="5"/>
        <v>0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205"/>
      <c r="S67" s="206"/>
      <c r="T67" s="207"/>
      <c r="U67" s="208"/>
      <c r="V67" s="209"/>
      <c r="W67" s="206"/>
      <c r="X67" s="206"/>
      <c r="Y67" s="206"/>
      <c r="Z67" s="209"/>
      <c r="AA67" s="206"/>
      <c r="AB67" s="206"/>
      <c r="AC67" s="206"/>
      <c r="AD67" s="206"/>
      <c r="AE67" s="206"/>
      <c r="AF67" s="206"/>
      <c r="AG67" s="206"/>
    </row>
    <row r="68" ht="14.25" customHeight="1" outlineLevel="1">
      <c r="A68" s="1"/>
      <c r="B68" s="210"/>
      <c r="C68" s="211"/>
      <c r="D68" s="214"/>
      <c r="E68" s="173">
        <f t="shared" si="5"/>
        <v>0</v>
      </c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205"/>
      <c r="S68" s="206"/>
      <c r="T68" s="207"/>
      <c r="U68" s="208"/>
      <c r="V68" s="209"/>
      <c r="W68" s="206"/>
      <c r="X68" s="206"/>
      <c r="Y68" s="206"/>
      <c r="Z68" s="209"/>
      <c r="AA68" s="206"/>
      <c r="AB68" s="206"/>
      <c r="AC68" s="206"/>
      <c r="AD68" s="206"/>
      <c r="AE68" s="206"/>
      <c r="AF68" s="206"/>
      <c r="AG68" s="206"/>
    </row>
    <row r="69" ht="14.25" customHeight="1" outlineLevel="1">
      <c r="A69" s="1"/>
      <c r="B69" s="210"/>
      <c r="C69" s="211"/>
      <c r="D69" s="214"/>
      <c r="E69" s="173">
        <f t="shared" si="5"/>
        <v>0</v>
      </c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205"/>
      <c r="S69" s="206"/>
      <c r="T69" s="207"/>
      <c r="U69" s="208"/>
      <c r="V69" s="209"/>
      <c r="W69" s="206"/>
      <c r="X69" s="206"/>
      <c r="Y69" s="206"/>
      <c r="Z69" s="209"/>
      <c r="AA69" s="206"/>
      <c r="AB69" s="206"/>
      <c r="AC69" s="206"/>
      <c r="AD69" s="206"/>
      <c r="AE69" s="206"/>
      <c r="AF69" s="206"/>
      <c r="AG69" s="206"/>
    </row>
    <row r="70" ht="14.25" customHeight="1" outlineLevel="1">
      <c r="A70" s="1"/>
      <c r="B70" s="210"/>
      <c r="C70" s="211"/>
      <c r="D70" s="214"/>
      <c r="E70" s="173">
        <f t="shared" si="5"/>
        <v>0</v>
      </c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205"/>
      <c r="S70" s="206"/>
      <c r="T70" s="207"/>
      <c r="U70" s="208"/>
      <c r="V70" s="209"/>
      <c r="W70" s="206"/>
      <c r="X70" s="206"/>
      <c r="Y70" s="206"/>
      <c r="Z70" s="209"/>
      <c r="AA70" s="206"/>
      <c r="AB70" s="206"/>
      <c r="AC70" s="206"/>
      <c r="AD70" s="206"/>
      <c r="AE70" s="206"/>
      <c r="AF70" s="206"/>
      <c r="AG70" s="206"/>
    </row>
    <row r="71" ht="14.25" customHeight="1" outlineLevel="1">
      <c r="A71" s="1"/>
      <c r="B71" s="210"/>
      <c r="C71" s="211"/>
      <c r="D71" s="217" t="s">
        <v>62</v>
      </c>
      <c r="E71" s="173">
        <f t="shared" si="5"/>
        <v>0</v>
      </c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205"/>
      <c r="S71" s="206"/>
      <c r="T71" s="207"/>
      <c r="U71" s="208"/>
      <c r="V71" s="209"/>
      <c r="W71" s="206"/>
      <c r="X71" s="206"/>
      <c r="Y71" s="206"/>
      <c r="Z71" s="209"/>
      <c r="AA71" s="206"/>
      <c r="AB71" s="206"/>
      <c r="AC71" s="206"/>
      <c r="AD71" s="206"/>
      <c r="AE71" s="206"/>
      <c r="AF71" s="206"/>
      <c r="AG71" s="206"/>
    </row>
    <row r="72" ht="14.25" customHeight="1" outlineLevel="1">
      <c r="A72" s="1"/>
      <c r="B72" s="191">
        <v>6.0</v>
      </c>
      <c r="C72" s="260" t="s">
        <v>6</v>
      </c>
      <c r="D72" s="193">
        <f>'7年度チャレンジ'!$AN$20</f>
        <v>0</v>
      </c>
      <c r="E72" s="194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6"/>
      <c r="S72" s="197"/>
      <c r="T72" s="198"/>
      <c r="U72" s="199"/>
      <c r="V72" s="261" t="s">
        <v>6</v>
      </c>
      <c r="W72" s="197"/>
      <c r="X72" s="197"/>
      <c r="Y72" s="197"/>
      <c r="Z72" s="261" t="s">
        <v>6</v>
      </c>
      <c r="AA72" s="197"/>
      <c r="AB72" s="197"/>
      <c r="AC72" s="197"/>
      <c r="AD72" s="197"/>
      <c r="AE72" s="197"/>
      <c r="AF72" s="197"/>
      <c r="AG72" s="197"/>
    </row>
    <row r="73" ht="14.25" customHeight="1" outlineLevel="1">
      <c r="A73" s="1"/>
      <c r="B73" s="262"/>
      <c r="C73" s="263"/>
      <c r="D73" s="214"/>
      <c r="E73" s="182">
        <f t="shared" ref="E73:E84" si="6">SUM(F73:Q73)</f>
        <v>0</v>
      </c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205"/>
      <c r="S73" s="206"/>
      <c r="T73" s="207"/>
      <c r="U73" s="208"/>
      <c r="V73" s="209"/>
      <c r="W73" s="206"/>
      <c r="X73" s="206"/>
      <c r="Y73" s="206"/>
      <c r="Z73" s="209"/>
      <c r="AA73" s="206"/>
      <c r="AB73" s="206"/>
      <c r="AC73" s="206"/>
      <c r="AD73" s="206"/>
      <c r="AE73" s="206"/>
      <c r="AF73" s="206"/>
      <c r="AG73" s="206"/>
    </row>
    <row r="74" ht="14.25" customHeight="1" outlineLevel="1">
      <c r="A74" s="1"/>
      <c r="B74" s="210"/>
      <c r="C74" s="212"/>
      <c r="D74" s="214"/>
      <c r="E74" s="182">
        <f t="shared" si="6"/>
        <v>0</v>
      </c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205"/>
      <c r="S74" s="206"/>
      <c r="T74" s="207"/>
      <c r="U74" s="208"/>
      <c r="V74" s="209"/>
      <c r="W74" s="206"/>
      <c r="X74" s="206"/>
      <c r="Y74" s="206"/>
      <c r="Z74" s="209"/>
      <c r="AA74" s="206"/>
      <c r="AB74" s="206"/>
      <c r="AC74" s="206"/>
      <c r="AD74" s="206"/>
      <c r="AE74" s="206"/>
      <c r="AF74" s="206"/>
      <c r="AG74" s="206"/>
    </row>
    <row r="75" ht="14.25" customHeight="1" outlineLevel="1">
      <c r="A75" s="1"/>
      <c r="B75" s="210"/>
      <c r="C75" s="213"/>
      <c r="D75" s="214"/>
      <c r="E75" s="182">
        <f t="shared" si="6"/>
        <v>0</v>
      </c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205"/>
      <c r="S75" s="206"/>
      <c r="T75" s="207"/>
      <c r="U75" s="208"/>
      <c r="V75" s="209"/>
      <c r="W75" s="206"/>
      <c r="X75" s="206"/>
      <c r="Y75" s="206"/>
      <c r="Z75" s="209"/>
      <c r="AA75" s="206"/>
      <c r="AB75" s="206"/>
      <c r="AC75" s="206"/>
      <c r="AD75" s="206"/>
      <c r="AE75" s="206"/>
      <c r="AF75" s="206"/>
      <c r="AG75" s="206"/>
    </row>
    <row r="76" ht="14.25" customHeight="1" outlineLevel="1">
      <c r="A76" s="1"/>
      <c r="B76" s="210"/>
      <c r="C76" s="211"/>
      <c r="D76" s="214"/>
      <c r="E76" s="182">
        <f t="shared" si="6"/>
        <v>0</v>
      </c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205"/>
      <c r="S76" s="206"/>
      <c r="T76" s="207"/>
      <c r="U76" s="208"/>
      <c r="V76" s="209"/>
      <c r="W76" s="206"/>
      <c r="X76" s="206"/>
      <c r="Y76" s="206"/>
      <c r="Z76" s="209"/>
      <c r="AA76" s="206"/>
      <c r="AB76" s="206"/>
      <c r="AC76" s="206"/>
      <c r="AD76" s="206"/>
      <c r="AE76" s="206"/>
      <c r="AF76" s="206"/>
      <c r="AG76" s="206"/>
    </row>
    <row r="77" ht="14.25" customHeight="1" outlineLevel="1">
      <c r="A77" s="1"/>
      <c r="B77" s="210"/>
      <c r="C77" s="211"/>
      <c r="D77" s="214"/>
      <c r="E77" s="182">
        <f t="shared" si="6"/>
        <v>0</v>
      </c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205"/>
      <c r="S77" s="206"/>
      <c r="T77" s="207"/>
      <c r="U77" s="208"/>
      <c r="V77" s="209"/>
      <c r="W77" s="206"/>
      <c r="X77" s="206"/>
      <c r="Y77" s="206"/>
      <c r="Z77" s="209"/>
      <c r="AA77" s="206"/>
      <c r="AB77" s="206"/>
      <c r="AC77" s="206"/>
      <c r="AD77" s="206"/>
      <c r="AE77" s="206"/>
      <c r="AF77" s="206"/>
      <c r="AG77" s="206"/>
    </row>
    <row r="78" ht="14.25" customHeight="1" outlineLevel="1">
      <c r="A78" s="1"/>
      <c r="B78" s="210"/>
      <c r="C78" s="211"/>
      <c r="D78" s="214"/>
      <c r="E78" s="182">
        <f t="shared" si="6"/>
        <v>0</v>
      </c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205"/>
      <c r="S78" s="206"/>
      <c r="T78" s="207"/>
      <c r="U78" s="208"/>
      <c r="V78" s="209"/>
      <c r="W78" s="206"/>
      <c r="X78" s="206"/>
      <c r="Y78" s="206"/>
      <c r="Z78" s="209"/>
      <c r="AA78" s="206"/>
      <c r="AB78" s="206"/>
      <c r="AC78" s="206"/>
      <c r="AD78" s="206"/>
      <c r="AE78" s="206"/>
      <c r="AF78" s="206"/>
      <c r="AG78" s="206"/>
    </row>
    <row r="79" ht="14.25" customHeight="1" outlineLevel="1">
      <c r="A79" s="1"/>
      <c r="B79" s="210"/>
      <c r="C79" s="211"/>
      <c r="D79" s="214"/>
      <c r="E79" s="182">
        <f t="shared" si="6"/>
        <v>0</v>
      </c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205"/>
      <c r="S79" s="206"/>
      <c r="T79" s="207"/>
      <c r="U79" s="208"/>
      <c r="V79" s="209"/>
      <c r="W79" s="206"/>
      <c r="X79" s="206"/>
      <c r="Y79" s="206"/>
      <c r="Z79" s="209"/>
      <c r="AA79" s="206"/>
      <c r="AB79" s="206"/>
      <c r="AC79" s="206"/>
      <c r="AD79" s="206"/>
      <c r="AE79" s="206"/>
      <c r="AF79" s="206"/>
      <c r="AG79" s="206"/>
    </row>
    <row r="80" ht="14.25" customHeight="1" outlineLevel="1">
      <c r="A80" s="1"/>
      <c r="B80" s="210"/>
      <c r="C80" s="211"/>
      <c r="D80" s="214"/>
      <c r="E80" s="182">
        <f t="shared" si="6"/>
        <v>0</v>
      </c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205"/>
      <c r="S80" s="206"/>
      <c r="T80" s="207"/>
      <c r="U80" s="208"/>
      <c r="V80" s="209"/>
      <c r="W80" s="206"/>
      <c r="X80" s="206"/>
      <c r="Y80" s="206"/>
      <c r="Z80" s="209"/>
      <c r="AA80" s="206"/>
      <c r="AB80" s="206"/>
      <c r="AC80" s="206"/>
      <c r="AD80" s="206"/>
      <c r="AE80" s="206"/>
      <c r="AF80" s="206"/>
      <c r="AG80" s="206"/>
    </row>
    <row r="81" ht="14.25" customHeight="1" outlineLevel="1">
      <c r="A81" s="1"/>
      <c r="B81" s="210"/>
      <c r="C81" s="211"/>
      <c r="D81" s="214"/>
      <c r="E81" s="182">
        <f t="shared" si="6"/>
        <v>0</v>
      </c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205"/>
      <c r="S81" s="206"/>
      <c r="T81" s="207"/>
      <c r="U81" s="208"/>
      <c r="V81" s="209"/>
      <c r="W81" s="206"/>
      <c r="X81" s="206"/>
      <c r="Y81" s="206"/>
      <c r="Z81" s="209"/>
      <c r="AA81" s="206"/>
      <c r="AB81" s="206"/>
      <c r="AC81" s="206"/>
      <c r="AD81" s="206"/>
      <c r="AE81" s="206"/>
      <c r="AF81" s="206"/>
      <c r="AG81" s="206"/>
    </row>
    <row r="82" ht="14.25" customHeight="1" outlineLevel="1">
      <c r="A82" s="1"/>
      <c r="B82" s="210"/>
      <c r="C82" s="211"/>
      <c r="D82" s="214"/>
      <c r="E82" s="182">
        <f t="shared" si="6"/>
        <v>0</v>
      </c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205"/>
      <c r="S82" s="206"/>
      <c r="T82" s="207"/>
      <c r="U82" s="208"/>
      <c r="V82" s="209"/>
      <c r="W82" s="206"/>
      <c r="X82" s="206"/>
      <c r="Y82" s="206"/>
      <c r="Z82" s="209"/>
      <c r="AA82" s="206"/>
      <c r="AB82" s="206"/>
      <c r="AC82" s="206"/>
      <c r="AD82" s="206"/>
      <c r="AE82" s="206"/>
      <c r="AF82" s="206"/>
      <c r="AG82" s="206"/>
    </row>
    <row r="83" ht="14.25" customHeight="1" outlineLevel="1">
      <c r="A83" s="1"/>
      <c r="B83" s="210"/>
      <c r="C83" s="211"/>
      <c r="D83" s="214"/>
      <c r="E83" s="182">
        <f t="shared" si="6"/>
        <v>0</v>
      </c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205"/>
      <c r="S83" s="206"/>
      <c r="T83" s="207"/>
      <c r="U83" s="208"/>
      <c r="V83" s="209"/>
      <c r="W83" s="206"/>
      <c r="X83" s="206"/>
      <c r="Y83" s="206"/>
      <c r="Z83" s="209"/>
      <c r="AA83" s="206"/>
      <c r="AB83" s="206"/>
      <c r="AC83" s="206"/>
      <c r="AD83" s="206"/>
      <c r="AE83" s="206"/>
      <c r="AF83" s="206"/>
      <c r="AG83" s="206"/>
    </row>
    <row r="84" ht="14.25" customHeight="1" outlineLevel="1">
      <c r="A84" s="1"/>
      <c r="B84" s="210"/>
      <c r="C84" s="211"/>
      <c r="D84" s="217" t="s">
        <v>62</v>
      </c>
      <c r="E84" s="182">
        <f t="shared" si="6"/>
        <v>0</v>
      </c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205"/>
      <c r="S84" s="206"/>
      <c r="T84" s="207"/>
      <c r="U84" s="208"/>
      <c r="V84" s="209"/>
      <c r="W84" s="206"/>
      <c r="X84" s="206"/>
      <c r="Y84" s="206"/>
      <c r="Z84" s="209"/>
      <c r="AA84" s="206"/>
      <c r="AB84" s="206"/>
      <c r="AC84" s="206"/>
      <c r="AD84" s="206"/>
      <c r="AE84" s="206"/>
      <c r="AF84" s="206"/>
      <c r="AG84" s="206"/>
    </row>
    <row r="85" ht="14.25" customHeight="1" outlineLevel="1">
      <c r="A85" s="1"/>
      <c r="B85" s="191">
        <v>7.0</v>
      </c>
      <c r="C85" s="192" t="s">
        <v>7</v>
      </c>
      <c r="D85" s="193">
        <f>'7年度チャレンジ'!$AN$23</f>
        <v>1</v>
      </c>
      <c r="E85" s="194"/>
      <c r="F85" s="195"/>
      <c r="G85" s="195"/>
      <c r="H85" s="195"/>
      <c r="I85" s="195"/>
      <c r="J85" s="245"/>
      <c r="K85" s="245"/>
      <c r="L85" s="195"/>
      <c r="M85" s="245"/>
      <c r="N85" s="195"/>
      <c r="O85" s="195"/>
      <c r="P85" s="245"/>
      <c r="Q85" s="195"/>
      <c r="R85" s="264"/>
      <c r="S85" s="265"/>
      <c r="T85" s="266"/>
      <c r="U85" s="199"/>
      <c r="V85" s="200" t="s">
        <v>7</v>
      </c>
      <c r="W85" s="197"/>
      <c r="X85" s="197"/>
      <c r="Y85" s="197"/>
      <c r="Z85" s="200" t="s">
        <v>64</v>
      </c>
      <c r="AA85" s="197"/>
      <c r="AB85" s="197"/>
      <c r="AC85" s="197"/>
      <c r="AD85" s="197"/>
      <c r="AE85" s="197"/>
      <c r="AF85" s="197"/>
      <c r="AG85" s="197"/>
    </row>
    <row r="86" ht="14.25" customHeight="1" outlineLevel="1">
      <c r="A86" s="1"/>
      <c r="B86" s="201"/>
      <c r="C86" s="202"/>
      <c r="D86" s="214"/>
      <c r="E86" s="173">
        <f t="shared" ref="E86:E97" si="7">SUM(F86:Q86)</f>
        <v>0</v>
      </c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205"/>
      <c r="S86" s="177"/>
      <c r="T86" s="207"/>
      <c r="U86" s="208"/>
      <c r="V86" s="209"/>
      <c r="W86" s="206"/>
      <c r="X86" s="206"/>
      <c r="Y86" s="206"/>
      <c r="Z86" s="209"/>
      <c r="AA86" s="206"/>
      <c r="AB86" s="206"/>
      <c r="AC86" s="206"/>
      <c r="AD86" s="206"/>
      <c r="AE86" s="206"/>
      <c r="AF86" s="206"/>
      <c r="AG86" s="206"/>
    </row>
    <row r="87" ht="14.25" customHeight="1" outlineLevel="1">
      <c r="A87" s="1"/>
      <c r="B87" s="210"/>
      <c r="C87" s="212"/>
      <c r="D87" s="214"/>
      <c r="E87" s="173">
        <f t="shared" si="7"/>
        <v>0</v>
      </c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205"/>
      <c r="S87" s="206"/>
      <c r="T87" s="207"/>
      <c r="U87" s="208"/>
      <c r="V87" s="209"/>
      <c r="W87" s="267"/>
      <c r="X87" s="206"/>
      <c r="Y87" s="206"/>
      <c r="Z87" s="209"/>
      <c r="AA87" s="206"/>
      <c r="AB87" s="206"/>
      <c r="AC87" s="206"/>
      <c r="AD87" s="206"/>
      <c r="AE87" s="206"/>
      <c r="AF87" s="206"/>
      <c r="AG87" s="206"/>
    </row>
    <row r="88" ht="14.25" customHeight="1" outlineLevel="1">
      <c r="A88" s="1"/>
      <c r="B88" s="210"/>
      <c r="C88" s="213"/>
      <c r="D88" s="214"/>
      <c r="E88" s="173">
        <f t="shared" si="7"/>
        <v>0</v>
      </c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205"/>
      <c r="S88" s="206"/>
      <c r="T88" s="207"/>
      <c r="U88" s="208"/>
      <c r="V88" s="209"/>
      <c r="W88" s="206"/>
      <c r="X88" s="206"/>
      <c r="Y88" s="206"/>
      <c r="Z88" s="209"/>
      <c r="AA88" s="206"/>
      <c r="AB88" s="206"/>
      <c r="AC88" s="206"/>
      <c r="AD88" s="206"/>
      <c r="AE88" s="206"/>
      <c r="AF88" s="206"/>
      <c r="AG88" s="206"/>
    </row>
    <row r="89" ht="14.25" customHeight="1" outlineLevel="1">
      <c r="A89" s="1"/>
      <c r="B89" s="210"/>
      <c r="C89" s="211"/>
      <c r="D89" s="214"/>
      <c r="E89" s="173">
        <f t="shared" si="7"/>
        <v>0</v>
      </c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205"/>
      <c r="S89" s="206"/>
      <c r="T89" s="207"/>
      <c r="U89" s="208"/>
      <c r="V89" s="209"/>
      <c r="W89" s="206"/>
      <c r="X89" s="206"/>
      <c r="Y89" s="206"/>
      <c r="Z89" s="209"/>
      <c r="AA89" s="206"/>
      <c r="AB89" s="206"/>
      <c r="AC89" s="206"/>
      <c r="AD89" s="206"/>
      <c r="AE89" s="206"/>
      <c r="AF89" s="206"/>
      <c r="AG89" s="206"/>
    </row>
    <row r="90" ht="14.25" customHeight="1" outlineLevel="1">
      <c r="A90" s="1"/>
      <c r="B90" s="210"/>
      <c r="C90" s="211"/>
      <c r="D90" s="214"/>
      <c r="E90" s="173">
        <f t="shared" si="7"/>
        <v>0</v>
      </c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205"/>
      <c r="S90" s="206"/>
      <c r="T90" s="207"/>
      <c r="U90" s="208"/>
      <c r="V90" s="209"/>
      <c r="W90" s="206"/>
      <c r="X90" s="206"/>
      <c r="Y90" s="206"/>
      <c r="Z90" s="209"/>
      <c r="AA90" s="206"/>
      <c r="AB90" s="206"/>
      <c r="AC90" s="206"/>
      <c r="AD90" s="206"/>
      <c r="AE90" s="206"/>
      <c r="AF90" s="206"/>
      <c r="AG90" s="206"/>
    </row>
    <row r="91" ht="14.25" customHeight="1" outlineLevel="1">
      <c r="A91" s="1"/>
      <c r="B91" s="210"/>
      <c r="C91" s="211"/>
      <c r="D91" s="214"/>
      <c r="E91" s="173">
        <f t="shared" si="7"/>
        <v>0</v>
      </c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205"/>
      <c r="S91" s="206"/>
      <c r="T91" s="207"/>
      <c r="U91" s="208"/>
      <c r="V91" s="209"/>
      <c r="W91" s="206"/>
      <c r="X91" s="206"/>
      <c r="Y91" s="206"/>
      <c r="Z91" s="209"/>
      <c r="AA91" s="206"/>
      <c r="AB91" s="206"/>
      <c r="AC91" s="206"/>
      <c r="AD91" s="206"/>
      <c r="AE91" s="206"/>
      <c r="AF91" s="206"/>
      <c r="AG91" s="206"/>
    </row>
    <row r="92" ht="14.25" customHeight="1" outlineLevel="1">
      <c r="A92" s="1"/>
      <c r="B92" s="210"/>
      <c r="C92" s="211"/>
      <c r="D92" s="214"/>
      <c r="E92" s="173">
        <f t="shared" si="7"/>
        <v>0</v>
      </c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205"/>
      <c r="S92" s="206"/>
      <c r="T92" s="207"/>
      <c r="U92" s="208"/>
      <c r="V92" s="209"/>
      <c r="W92" s="206"/>
      <c r="X92" s="206"/>
      <c r="Y92" s="206"/>
      <c r="Z92" s="209"/>
      <c r="AA92" s="206"/>
      <c r="AB92" s="206"/>
      <c r="AC92" s="206"/>
      <c r="AD92" s="206"/>
      <c r="AE92" s="206"/>
      <c r="AF92" s="206"/>
      <c r="AG92" s="206"/>
    </row>
    <row r="93" ht="14.25" customHeight="1" outlineLevel="1">
      <c r="A93" s="1"/>
      <c r="B93" s="210"/>
      <c r="C93" s="211"/>
      <c r="D93" s="214"/>
      <c r="E93" s="173">
        <f t="shared" si="7"/>
        <v>0</v>
      </c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205"/>
      <c r="S93" s="206"/>
      <c r="T93" s="207"/>
      <c r="U93" s="208"/>
      <c r="V93" s="209"/>
      <c r="W93" s="206"/>
      <c r="X93" s="206"/>
      <c r="Y93" s="206"/>
      <c r="Z93" s="209"/>
      <c r="AA93" s="206"/>
      <c r="AB93" s="206"/>
      <c r="AC93" s="206"/>
      <c r="AD93" s="206"/>
      <c r="AE93" s="206"/>
      <c r="AF93" s="206"/>
      <c r="AG93" s="206"/>
    </row>
    <row r="94" ht="14.25" customHeight="1" outlineLevel="1">
      <c r="A94" s="1"/>
      <c r="B94" s="210"/>
      <c r="C94" s="211"/>
      <c r="D94" s="214"/>
      <c r="E94" s="173">
        <f t="shared" si="7"/>
        <v>0</v>
      </c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205"/>
      <c r="S94" s="206"/>
      <c r="T94" s="207"/>
      <c r="U94" s="208"/>
      <c r="V94" s="209"/>
      <c r="W94" s="206"/>
      <c r="X94" s="206"/>
      <c r="Y94" s="206"/>
      <c r="Z94" s="209"/>
      <c r="AA94" s="206"/>
      <c r="AB94" s="206"/>
      <c r="AC94" s="206"/>
      <c r="AD94" s="206"/>
      <c r="AE94" s="206"/>
      <c r="AF94" s="206"/>
      <c r="AG94" s="206"/>
    </row>
    <row r="95" ht="14.25" customHeight="1" outlineLevel="1">
      <c r="A95" s="1"/>
      <c r="B95" s="210"/>
      <c r="C95" s="211"/>
      <c r="D95" s="214"/>
      <c r="E95" s="173">
        <f t="shared" si="7"/>
        <v>0</v>
      </c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205"/>
      <c r="S95" s="206"/>
      <c r="T95" s="207"/>
      <c r="U95" s="208"/>
      <c r="V95" s="209"/>
      <c r="W95" s="206"/>
      <c r="X95" s="206"/>
      <c r="Y95" s="206"/>
      <c r="Z95" s="209"/>
      <c r="AA95" s="206"/>
      <c r="AB95" s="206"/>
      <c r="AC95" s="206"/>
      <c r="AD95" s="206"/>
      <c r="AE95" s="206"/>
      <c r="AF95" s="206"/>
      <c r="AG95" s="206"/>
    </row>
    <row r="96" ht="14.25" customHeight="1" outlineLevel="1">
      <c r="A96" s="1"/>
      <c r="B96" s="210"/>
      <c r="C96" s="211"/>
      <c r="D96" s="214"/>
      <c r="E96" s="173">
        <f t="shared" si="7"/>
        <v>0</v>
      </c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205"/>
      <c r="S96" s="206"/>
      <c r="T96" s="207"/>
      <c r="U96" s="208"/>
      <c r="V96" s="209"/>
      <c r="W96" s="206"/>
      <c r="X96" s="206"/>
      <c r="Y96" s="206"/>
      <c r="Z96" s="209"/>
      <c r="AA96" s="206"/>
      <c r="AB96" s="206"/>
      <c r="AC96" s="206"/>
      <c r="AD96" s="206"/>
      <c r="AE96" s="206"/>
      <c r="AF96" s="206"/>
      <c r="AG96" s="206"/>
    </row>
    <row r="97" ht="14.25" customHeight="1" outlineLevel="1">
      <c r="A97" s="1"/>
      <c r="B97" s="227"/>
      <c r="C97" s="237"/>
      <c r="D97" s="217" t="s">
        <v>62</v>
      </c>
      <c r="E97" s="173">
        <f t="shared" si="7"/>
        <v>0</v>
      </c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229"/>
      <c r="S97" s="230"/>
      <c r="T97" s="231"/>
      <c r="U97" s="187"/>
      <c r="V97" s="190"/>
      <c r="W97" s="230"/>
      <c r="X97" s="230"/>
      <c r="Y97" s="230"/>
      <c r="Z97" s="190"/>
      <c r="AA97" s="230"/>
      <c r="AB97" s="230"/>
      <c r="AC97" s="230"/>
      <c r="AD97" s="230"/>
      <c r="AE97" s="230"/>
      <c r="AF97" s="230"/>
      <c r="AG97" s="230"/>
    </row>
    <row r="98" ht="14.25" customHeight="1" outlineLevel="1">
      <c r="A98" s="1"/>
      <c r="B98" s="191">
        <v>8.0</v>
      </c>
      <c r="C98" s="192" t="s">
        <v>65</v>
      </c>
      <c r="D98" s="193">
        <f>'7年度チャレンジ'!$AN$26</f>
        <v>0</v>
      </c>
      <c r="E98" s="194"/>
      <c r="F98" s="195"/>
      <c r="G98" s="238"/>
      <c r="H98" s="238"/>
      <c r="I98" s="195"/>
      <c r="J98" s="195"/>
      <c r="K98" s="195"/>
      <c r="L98" s="195"/>
      <c r="M98" s="195"/>
      <c r="N98" s="195"/>
      <c r="O98" s="238"/>
      <c r="P98" s="245"/>
      <c r="Q98" s="195"/>
      <c r="R98" s="196"/>
      <c r="S98" s="197"/>
      <c r="T98" s="198"/>
      <c r="U98" s="199"/>
      <c r="V98" s="200" t="s">
        <v>66</v>
      </c>
      <c r="W98" s="197"/>
      <c r="X98" s="197"/>
      <c r="Y98" s="197"/>
      <c r="Z98" s="200" t="s">
        <v>67</v>
      </c>
      <c r="AA98" s="197"/>
      <c r="AB98" s="197"/>
      <c r="AC98" s="197"/>
      <c r="AD98" s="197"/>
      <c r="AE98" s="197"/>
      <c r="AF98" s="197"/>
      <c r="AG98" s="197"/>
    </row>
    <row r="99" ht="14.25" customHeight="1" outlineLevel="1">
      <c r="A99" s="1"/>
      <c r="B99" s="201"/>
      <c r="C99" s="202"/>
      <c r="D99" s="214"/>
      <c r="E99" s="173">
        <f t="shared" ref="E99:E110" si="8">SUM(F99:Q99)</f>
        <v>0</v>
      </c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205"/>
      <c r="S99" s="177"/>
      <c r="T99" s="207"/>
      <c r="U99" s="208"/>
      <c r="V99" s="209"/>
      <c r="W99" s="206"/>
      <c r="X99" s="206"/>
      <c r="Y99" s="206"/>
      <c r="Z99" s="209"/>
      <c r="AA99" s="206"/>
      <c r="AB99" s="206"/>
      <c r="AC99" s="206"/>
      <c r="AD99" s="206"/>
      <c r="AE99" s="206"/>
      <c r="AF99" s="206"/>
      <c r="AG99" s="206"/>
    </row>
    <row r="100" ht="14.25" customHeight="1" outlineLevel="1">
      <c r="A100" s="1"/>
      <c r="B100" s="210"/>
      <c r="C100" s="212"/>
      <c r="D100" s="214"/>
      <c r="E100" s="173">
        <f t="shared" si="8"/>
        <v>0</v>
      </c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205"/>
      <c r="S100" s="206"/>
      <c r="T100" s="207"/>
      <c r="U100" s="208"/>
      <c r="V100" s="209"/>
      <c r="W100" s="206"/>
      <c r="X100" s="206"/>
      <c r="Y100" s="206"/>
      <c r="Z100" s="209"/>
      <c r="AA100" s="206"/>
      <c r="AB100" s="206"/>
      <c r="AC100" s="206"/>
      <c r="AD100" s="206"/>
      <c r="AE100" s="206"/>
      <c r="AF100" s="206"/>
      <c r="AG100" s="206"/>
    </row>
    <row r="101" ht="14.25" customHeight="1" outlineLevel="1">
      <c r="A101" s="1"/>
      <c r="B101" s="210"/>
      <c r="C101" s="213"/>
      <c r="D101" s="214"/>
      <c r="E101" s="173">
        <f t="shared" si="8"/>
        <v>0</v>
      </c>
      <c r="F101" s="172"/>
      <c r="G101" s="172"/>
      <c r="H101" s="172"/>
      <c r="I101" s="172"/>
      <c r="J101" s="172"/>
      <c r="K101" s="172"/>
      <c r="L101" s="2"/>
      <c r="M101" s="172"/>
      <c r="N101" s="172"/>
      <c r="O101" s="172"/>
      <c r="P101" s="172"/>
      <c r="Q101" s="172"/>
      <c r="R101" s="205"/>
      <c r="S101" s="165"/>
      <c r="T101" s="207"/>
      <c r="U101" s="208"/>
      <c r="V101" s="209"/>
      <c r="W101" s="206"/>
      <c r="X101" s="206"/>
      <c r="Y101" s="206"/>
      <c r="Z101" s="209"/>
      <c r="AA101" s="206"/>
      <c r="AB101" s="206"/>
      <c r="AC101" s="206"/>
      <c r="AD101" s="206"/>
      <c r="AE101" s="206"/>
      <c r="AF101" s="206"/>
      <c r="AG101" s="206"/>
    </row>
    <row r="102" ht="14.25" customHeight="1" outlineLevel="1">
      <c r="A102" s="1"/>
      <c r="B102" s="210"/>
      <c r="C102" s="268"/>
      <c r="D102" s="214"/>
      <c r="E102" s="173">
        <f t="shared" si="8"/>
        <v>0</v>
      </c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205"/>
      <c r="S102" s="206"/>
      <c r="T102" s="207"/>
      <c r="U102" s="208"/>
      <c r="V102" s="209"/>
      <c r="W102" s="206"/>
      <c r="X102" s="206"/>
      <c r="Y102" s="206"/>
      <c r="Z102" s="209"/>
      <c r="AA102" s="206"/>
      <c r="AB102" s="206"/>
      <c r="AC102" s="206"/>
      <c r="AD102" s="206"/>
      <c r="AE102" s="206"/>
      <c r="AF102" s="206"/>
      <c r="AG102" s="206"/>
    </row>
    <row r="103" ht="14.25" customHeight="1" outlineLevel="1">
      <c r="A103" s="1"/>
      <c r="B103" s="210"/>
      <c r="C103" s="268"/>
      <c r="D103" s="214"/>
      <c r="E103" s="173">
        <f t="shared" si="8"/>
        <v>0</v>
      </c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205"/>
      <c r="S103" s="206"/>
      <c r="T103" s="207"/>
      <c r="U103" s="208"/>
      <c r="V103" s="209"/>
      <c r="W103" s="206"/>
      <c r="X103" s="206"/>
      <c r="Y103" s="206"/>
      <c r="Z103" s="209"/>
      <c r="AA103" s="206"/>
      <c r="AB103" s="206"/>
      <c r="AC103" s="206"/>
      <c r="AD103" s="206"/>
      <c r="AE103" s="206"/>
      <c r="AF103" s="206"/>
      <c r="AG103" s="206"/>
    </row>
    <row r="104" ht="14.25" customHeight="1" outlineLevel="1">
      <c r="A104" s="1"/>
      <c r="B104" s="210"/>
      <c r="C104" s="268"/>
      <c r="D104" s="214"/>
      <c r="E104" s="173">
        <f t="shared" si="8"/>
        <v>0</v>
      </c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205"/>
      <c r="S104" s="206"/>
      <c r="T104" s="207"/>
      <c r="U104" s="208"/>
      <c r="V104" s="209"/>
      <c r="W104" s="206"/>
      <c r="X104" s="206"/>
      <c r="Y104" s="206"/>
      <c r="Z104" s="209"/>
      <c r="AA104" s="206"/>
      <c r="AB104" s="206"/>
      <c r="AC104" s="206"/>
      <c r="AD104" s="206"/>
      <c r="AE104" s="206"/>
      <c r="AF104" s="206"/>
      <c r="AG104" s="206"/>
    </row>
    <row r="105" ht="14.25" customHeight="1" outlineLevel="1">
      <c r="A105" s="1"/>
      <c r="B105" s="210"/>
      <c r="C105" s="268"/>
      <c r="D105" s="214"/>
      <c r="E105" s="173">
        <f t="shared" si="8"/>
        <v>0</v>
      </c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205"/>
      <c r="S105" s="206"/>
      <c r="T105" s="207"/>
      <c r="U105" s="208"/>
      <c r="V105" s="209"/>
      <c r="W105" s="206"/>
      <c r="X105" s="206"/>
      <c r="Y105" s="206"/>
      <c r="Z105" s="209"/>
      <c r="AA105" s="206"/>
      <c r="AB105" s="206"/>
      <c r="AC105" s="206"/>
      <c r="AD105" s="206"/>
      <c r="AE105" s="206"/>
      <c r="AF105" s="206"/>
      <c r="AG105" s="206"/>
    </row>
    <row r="106" ht="14.25" customHeight="1" outlineLevel="1">
      <c r="A106" s="1"/>
      <c r="B106" s="227"/>
      <c r="C106" s="268"/>
      <c r="D106" s="214"/>
      <c r="E106" s="173">
        <f t="shared" si="8"/>
        <v>0</v>
      </c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205"/>
      <c r="S106" s="206"/>
      <c r="T106" s="207"/>
      <c r="U106" s="208"/>
      <c r="V106" s="209"/>
      <c r="W106" s="206"/>
      <c r="X106" s="206"/>
      <c r="Y106" s="206"/>
      <c r="Z106" s="209"/>
      <c r="AA106" s="206"/>
      <c r="AB106" s="206"/>
      <c r="AC106" s="206"/>
      <c r="AD106" s="206"/>
      <c r="AE106" s="206"/>
      <c r="AF106" s="206"/>
      <c r="AG106" s="206"/>
    </row>
    <row r="107" ht="14.25" customHeight="1" outlineLevel="1">
      <c r="A107" s="1"/>
      <c r="B107" s="210"/>
      <c r="C107" s="268"/>
      <c r="D107" s="214"/>
      <c r="E107" s="173">
        <f t="shared" si="8"/>
        <v>0</v>
      </c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205"/>
      <c r="S107" s="206"/>
      <c r="T107" s="207"/>
      <c r="U107" s="208"/>
      <c r="V107" s="209"/>
      <c r="W107" s="206"/>
      <c r="X107" s="206"/>
      <c r="Y107" s="206"/>
      <c r="Z107" s="209"/>
      <c r="AA107" s="206"/>
      <c r="AB107" s="206"/>
      <c r="AC107" s="206"/>
      <c r="AD107" s="206"/>
      <c r="AE107" s="206"/>
      <c r="AF107" s="206"/>
      <c r="AG107" s="206"/>
    </row>
    <row r="108" ht="14.25" customHeight="1" outlineLevel="1">
      <c r="A108" s="1"/>
      <c r="B108" s="210"/>
      <c r="C108" s="268"/>
      <c r="D108" s="214"/>
      <c r="E108" s="173">
        <f t="shared" si="8"/>
        <v>0</v>
      </c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205"/>
      <c r="S108" s="206"/>
      <c r="T108" s="207"/>
      <c r="U108" s="208"/>
      <c r="V108" s="209"/>
      <c r="W108" s="206"/>
      <c r="X108" s="206"/>
      <c r="Y108" s="206"/>
      <c r="Z108" s="209"/>
      <c r="AA108" s="206"/>
      <c r="AB108" s="206"/>
      <c r="AC108" s="206"/>
      <c r="AD108" s="206"/>
      <c r="AE108" s="206"/>
      <c r="AF108" s="206"/>
      <c r="AG108" s="206"/>
    </row>
    <row r="109" ht="14.25" customHeight="1" outlineLevel="1">
      <c r="A109" s="1"/>
      <c r="B109" s="210"/>
      <c r="C109" s="268"/>
      <c r="D109" s="214"/>
      <c r="E109" s="173">
        <f t="shared" si="8"/>
        <v>0</v>
      </c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205"/>
      <c r="S109" s="206"/>
      <c r="T109" s="207"/>
      <c r="U109" s="208"/>
      <c r="V109" s="209"/>
      <c r="W109" s="206"/>
      <c r="X109" s="206"/>
      <c r="Y109" s="206"/>
      <c r="Z109" s="209"/>
      <c r="AA109" s="206"/>
      <c r="AB109" s="206"/>
      <c r="AC109" s="206"/>
      <c r="AD109" s="206"/>
      <c r="AE109" s="206"/>
      <c r="AF109" s="206"/>
      <c r="AG109" s="206"/>
    </row>
    <row r="110" ht="14.25" customHeight="1" outlineLevel="1">
      <c r="A110" s="1"/>
      <c r="B110" s="227"/>
      <c r="C110" s="237"/>
      <c r="D110" s="217" t="s">
        <v>62</v>
      </c>
      <c r="E110" s="173">
        <f t="shared" si="8"/>
        <v>0</v>
      </c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229"/>
      <c r="S110" s="230"/>
      <c r="T110" s="231"/>
      <c r="U110" s="187"/>
      <c r="V110" s="190"/>
      <c r="W110" s="230"/>
      <c r="X110" s="230"/>
      <c r="Y110" s="230"/>
      <c r="Z110" s="190"/>
      <c r="AA110" s="230"/>
      <c r="AB110" s="230"/>
      <c r="AC110" s="230"/>
      <c r="AD110" s="230"/>
      <c r="AE110" s="230"/>
      <c r="AF110" s="230"/>
      <c r="AG110" s="230"/>
    </row>
    <row r="111" ht="14.25" customHeight="1" outlineLevel="1">
      <c r="A111" s="1"/>
      <c r="B111" s="191">
        <v>9.0</v>
      </c>
      <c r="C111" s="260" t="s">
        <v>68</v>
      </c>
      <c r="D111" s="193">
        <f>'7年度チャレンジ'!$AN$29</f>
        <v>0</v>
      </c>
      <c r="E111" s="194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6"/>
      <c r="S111" s="197"/>
      <c r="T111" s="198"/>
      <c r="U111" s="199"/>
      <c r="V111" s="269" t="s">
        <v>68</v>
      </c>
      <c r="W111" s="197"/>
      <c r="X111" s="197"/>
      <c r="Y111" s="197"/>
      <c r="Z111" s="269" t="s">
        <v>68</v>
      </c>
      <c r="AA111" s="197"/>
      <c r="AB111" s="197"/>
      <c r="AC111" s="197"/>
      <c r="AD111" s="197"/>
      <c r="AE111" s="197"/>
      <c r="AF111" s="197"/>
      <c r="AG111" s="197"/>
    </row>
    <row r="112" ht="14.25" customHeight="1" outlineLevel="1">
      <c r="A112" s="1"/>
      <c r="B112" s="201"/>
      <c r="C112" s="202"/>
      <c r="D112" s="225"/>
      <c r="E112" s="173">
        <f t="shared" ref="E112:E123" si="9">SUM(F112:Q112)</f>
        <v>0</v>
      </c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229"/>
      <c r="S112" s="177"/>
      <c r="T112" s="231"/>
      <c r="U112" s="208"/>
      <c r="V112" s="190"/>
      <c r="W112" s="206"/>
      <c r="X112" s="230"/>
      <c r="Y112" s="230"/>
      <c r="Z112" s="209"/>
      <c r="AA112" s="206"/>
      <c r="AB112" s="230"/>
      <c r="AC112" s="230"/>
      <c r="AD112" s="230"/>
      <c r="AE112" s="230"/>
      <c r="AF112" s="230"/>
      <c r="AG112" s="230"/>
    </row>
    <row r="113" ht="14.25" customHeight="1" outlineLevel="1">
      <c r="A113" s="1"/>
      <c r="B113" s="227"/>
      <c r="C113" s="212"/>
      <c r="D113" s="225"/>
      <c r="E113" s="173">
        <f t="shared" si="9"/>
        <v>0</v>
      </c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229"/>
      <c r="S113" s="230"/>
      <c r="T113" s="231"/>
      <c r="U113" s="208"/>
      <c r="V113" s="190"/>
      <c r="W113" s="230"/>
      <c r="X113" s="230"/>
      <c r="Y113" s="230"/>
      <c r="Z113" s="209"/>
      <c r="AA113" s="206"/>
      <c r="AB113" s="230"/>
      <c r="AC113" s="230"/>
      <c r="AD113" s="230"/>
      <c r="AE113" s="230"/>
      <c r="AF113" s="230"/>
      <c r="AG113" s="230"/>
    </row>
    <row r="114" ht="14.25" customHeight="1" outlineLevel="1">
      <c r="A114" s="1"/>
      <c r="B114" s="227"/>
      <c r="C114" s="228"/>
      <c r="D114" s="225"/>
      <c r="E114" s="173">
        <f t="shared" si="9"/>
        <v>0</v>
      </c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229"/>
      <c r="S114" s="230"/>
      <c r="T114" s="231"/>
      <c r="U114" s="177"/>
      <c r="V114" s="190"/>
      <c r="W114" s="230"/>
      <c r="X114" s="230"/>
      <c r="Y114" s="230"/>
      <c r="Z114" s="190"/>
      <c r="AA114" s="230"/>
      <c r="AB114" s="230"/>
      <c r="AC114" s="230"/>
      <c r="AD114" s="230"/>
      <c r="AE114" s="230"/>
      <c r="AF114" s="230"/>
      <c r="AG114" s="230"/>
    </row>
    <row r="115" ht="14.25" customHeight="1" outlineLevel="1">
      <c r="A115" s="1"/>
      <c r="B115" s="227"/>
      <c r="C115" s="237"/>
      <c r="D115" s="225"/>
      <c r="E115" s="173">
        <f t="shared" si="9"/>
        <v>0</v>
      </c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229"/>
      <c r="S115" s="230"/>
      <c r="T115" s="231"/>
      <c r="U115" s="208"/>
      <c r="V115" s="190"/>
      <c r="W115" s="230"/>
      <c r="X115" s="230"/>
      <c r="Y115" s="230"/>
      <c r="Z115" s="190"/>
      <c r="AA115" s="230"/>
      <c r="AB115" s="230"/>
      <c r="AC115" s="230"/>
      <c r="AD115" s="230"/>
      <c r="AE115" s="230"/>
      <c r="AF115" s="230"/>
      <c r="AG115" s="230"/>
    </row>
    <row r="116" ht="14.25" customHeight="1" outlineLevel="1">
      <c r="A116" s="1"/>
      <c r="B116" s="227"/>
      <c r="C116" s="237"/>
      <c r="D116" s="225"/>
      <c r="E116" s="173">
        <f t="shared" si="9"/>
        <v>0</v>
      </c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229"/>
      <c r="S116" s="230"/>
      <c r="T116" s="231"/>
      <c r="U116" s="187"/>
      <c r="V116" s="190"/>
      <c r="W116" s="230"/>
      <c r="X116" s="230"/>
      <c r="Y116" s="230"/>
      <c r="Z116" s="190"/>
      <c r="AA116" s="230"/>
      <c r="AB116" s="230"/>
      <c r="AC116" s="230"/>
      <c r="AD116" s="230"/>
      <c r="AE116" s="230"/>
      <c r="AF116" s="230"/>
      <c r="AG116" s="230"/>
    </row>
    <row r="117" ht="14.25" customHeight="1" outlineLevel="1">
      <c r="A117" s="1"/>
      <c r="B117" s="227"/>
      <c r="C117" s="237"/>
      <c r="D117" s="225"/>
      <c r="E117" s="173">
        <f t="shared" si="9"/>
        <v>0</v>
      </c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229"/>
      <c r="S117" s="230"/>
      <c r="T117" s="231"/>
      <c r="U117" s="187"/>
      <c r="V117" s="190"/>
      <c r="W117" s="230"/>
      <c r="X117" s="230"/>
      <c r="Y117" s="230"/>
      <c r="Z117" s="190"/>
      <c r="AA117" s="230"/>
      <c r="AB117" s="230"/>
      <c r="AC117" s="230"/>
      <c r="AD117" s="230"/>
      <c r="AE117" s="230"/>
      <c r="AF117" s="230"/>
      <c r="AG117" s="230"/>
    </row>
    <row r="118" ht="14.25" customHeight="1" outlineLevel="1">
      <c r="A118" s="1"/>
      <c r="B118" s="227"/>
      <c r="C118" s="237"/>
      <c r="D118" s="225"/>
      <c r="E118" s="173">
        <f t="shared" si="9"/>
        <v>0</v>
      </c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229"/>
      <c r="S118" s="230"/>
      <c r="T118" s="231"/>
      <c r="U118" s="187"/>
      <c r="V118" s="190"/>
      <c r="W118" s="230"/>
      <c r="X118" s="230"/>
      <c r="Y118" s="230"/>
      <c r="Z118" s="190"/>
      <c r="AA118" s="230"/>
      <c r="AB118" s="230"/>
      <c r="AC118" s="230"/>
      <c r="AD118" s="230"/>
      <c r="AE118" s="230"/>
      <c r="AF118" s="230"/>
      <c r="AG118" s="230"/>
    </row>
    <row r="119" ht="14.25" customHeight="1" outlineLevel="1">
      <c r="A119" s="1"/>
      <c r="B119" s="227"/>
      <c r="C119" s="237"/>
      <c r="D119" s="225"/>
      <c r="E119" s="173">
        <f t="shared" si="9"/>
        <v>0</v>
      </c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229"/>
      <c r="S119" s="230"/>
      <c r="T119" s="231"/>
      <c r="U119" s="187"/>
      <c r="V119" s="190"/>
      <c r="W119" s="230"/>
      <c r="X119" s="230"/>
      <c r="Y119" s="230"/>
      <c r="Z119" s="190"/>
      <c r="AA119" s="230"/>
      <c r="AB119" s="230"/>
      <c r="AC119" s="230"/>
      <c r="AD119" s="230"/>
      <c r="AE119" s="230"/>
      <c r="AF119" s="230"/>
      <c r="AG119" s="230"/>
    </row>
    <row r="120" ht="14.25" customHeight="1" outlineLevel="1">
      <c r="A120" s="1"/>
      <c r="B120" s="227"/>
      <c r="C120" s="237"/>
      <c r="D120" s="225"/>
      <c r="E120" s="173">
        <f t="shared" si="9"/>
        <v>0</v>
      </c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229"/>
      <c r="S120" s="230"/>
      <c r="T120" s="231"/>
      <c r="U120" s="187"/>
      <c r="V120" s="190"/>
      <c r="W120" s="230"/>
      <c r="X120" s="230"/>
      <c r="Y120" s="230"/>
      <c r="Z120" s="190"/>
      <c r="AA120" s="230"/>
      <c r="AB120" s="230"/>
      <c r="AC120" s="230"/>
      <c r="AD120" s="230"/>
      <c r="AE120" s="230"/>
      <c r="AF120" s="230"/>
      <c r="AG120" s="230"/>
    </row>
    <row r="121" ht="14.25" customHeight="1" outlineLevel="1">
      <c r="A121" s="1"/>
      <c r="B121" s="227"/>
      <c r="C121" s="270"/>
      <c r="D121" s="214"/>
      <c r="E121" s="173">
        <f t="shared" si="9"/>
        <v>0</v>
      </c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229"/>
      <c r="S121" s="230"/>
      <c r="T121" s="231"/>
      <c r="U121" s="187"/>
      <c r="V121" s="190"/>
      <c r="W121" s="230"/>
      <c r="X121" s="230"/>
      <c r="Y121" s="230"/>
      <c r="Z121" s="190"/>
      <c r="AA121" s="230"/>
      <c r="AB121" s="230"/>
      <c r="AC121" s="230"/>
      <c r="AD121" s="230"/>
      <c r="AE121" s="230"/>
      <c r="AF121" s="230"/>
      <c r="AG121" s="230"/>
    </row>
    <row r="122" ht="14.25" customHeight="1" outlineLevel="1">
      <c r="A122" s="1"/>
      <c r="B122" s="227"/>
      <c r="C122" s="237"/>
      <c r="D122" s="214"/>
      <c r="E122" s="173">
        <f t="shared" si="9"/>
        <v>0</v>
      </c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229"/>
      <c r="S122" s="230"/>
      <c r="T122" s="231"/>
      <c r="U122" s="187"/>
      <c r="V122" s="190"/>
      <c r="W122" s="230"/>
      <c r="X122" s="230"/>
      <c r="Y122" s="230"/>
      <c r="Z122" s="190"/>
      <c r="AA122" s="230"/>
      <c r="AB122" s="230"/>
      <c r="AC122" s="230"/>
      <c r="AD122" s="230"/>
      <c r="AE122" s="230"/>
      <c r="AF122" s="230"/>
      <c r="AG122" s="230"/>
    </row>
    <row r="123" ht="14.25" customHeight="1" outlineLevel="1">
      <c r="A123" s="1"/>
      <c r="B123" s="215"/>
      <c r="C123" s="216"/>
      <c r="D123" s="217" t="s">
        <v>62</v>
      </c>
      <c r="E123" s="271">
        <f t="shared" si="9"/>
        <v>0</v>
      </c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9"/>
      <c r="S123" s="220"/>
      <c r="T123" s="221"/>
      <c r="U123" s="222"/>
      <c r="V123" s="223"/>
      <c r="W123" s="220"/>
      <c r="X123" s="220"/>
      <c r="Y123" s="220"/>
      <c r="Z123" s="223"/>
      <c r="AA123" s="220"/>
      <c r="AB123" s="220"/>
      <c r="AC123" s="220"/>
      <c r="AD123" s="220"/>
      <c r="AE123" s="220"/>
      <c r="AF123" s="220"/>
      <c r="AG123" s="220"/>
    </row>
    <row r="124" ht="14.25" customHeight="1" outlineLevel="1">
      <c r="A124" s="1"/>
      <c r="B124" s="191">
        <v>10.0</v>
      </c>
      <c r="C124" s="257" t="s">
        <v>10</v>
      </c>
      <c r="D124" s="193">
        <f>'7年度チャレンジ'!$AN$32</f>
        <v>0</v>
      </c>
      <c r="E124" s="194"/>
      <c r="F124" s="195"/>
      <c r="G124" s="195"/>
      <c r="H124" s="195"/>
      <c r="I124" s="195"/>
      <c r="J124" s="195"/>
      <c r="K124" s="195"/>
      <c r="L124" s="195"/>
      <c r="M124" s="195"/>
      <c r="N124" s="245"/>
      <c r="O124" s="195"/>
      <c r="P124" s="195"/>
      <c r="Q124" s="195"/>
      <c r="R124" s="196"/>
      <c r="S124" s="197"/>
      <c r="T124" s="198"/>
      <c r="U124" s="199"/>
      <c r="V124" s="272" t="s">
        <v>10</v>
      </c>
      <c r="W124" s="197"/>
      <c r="X124" s="197"/>
      <c r="Y124" s="197"/>
      <c r="Z124" s="272" t="s">
        <v>10</v>
      </c>
      <c r="AA124" s="197"/>
      <c r="AB124" s="197"/>
      <c r="AC124" s="197"/>
      <c r="AD124" s="197"/>
      <c r="AE124" s="197"/>
      <c r="AF124" s="197"/>
      <c r="AG124" s="197"/>
    </row>
    <row r="125" ht="14.25" customHeight="1" outlineLevel="1">
      <c r="A125" s="1"/>
      <c r="B125" s="262"/>
      <c r="C125" s="263"/>
      <c r="D125" s="214"/>
      <c r="E125" s="182">
        <f t="shared" ref="E125:E136" si="10">SUM(F125:Q125)</f>
        <v>0</v>
      </c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205"/>
      <c r="S125" s="206"/>
      <c r="T125" s="207"/>
      <c r="U125" s="208"/>
      <c r="V125" s="209"/>
      <c r="W125" s="206"/>
      <c r="X125" s="206"/>
      <c r="Y125" s="206"/>
      <c r="Z125" s="209"/>
      <c r="AA125" s="206"/>
      <c r="AB125" s="206"/>
      <c r="AC125" s="206"/>
      <c r="AD125" s="206"/>
      <c r="AE125" s="206"/>
      <c r="AF125" s="206"/>
      <c r="AG125" s="206"/>
    </row>
    <row r="126" ht="14.25" customHeight="1" outlineLevel="1">
      <c r="A126" s="1"/>
      <c r="B126" s="210"/>
      <c r="C126" s="212"/>
      <c r="D126" s="214"/>
      <c r="E126" s="182">
        <f t="shared" si="10"/>
        <v>0</v>
      </c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205"/>
      <c r="S126" s="206"/>
      <c r="T126" s="207"/>
      <c r="U126" s="208"/>
      <c r="V126" s="209"/>
      <c r="W126" s="267"/>
      <c r="X126" s="206"/>
      <c r="Y126" s="206"/>
      <c r="Z126" s="209"/>
      <c r="AA126" s="206"/>
      <c r="AB126" s="206"/>
      <c r="AC126" s="206"/>
      <c r="AD126" s="206"/>
      <c r="AE126" s="206"/>
      <c r="AF126" s="206"/>
      <c r="AG126" s="206"/>
    </row>
    <row r="127" ht="14.25" customHeight="1" outlineLevel="1">
      <c r="A127" s="1"/>
      <c r="B127" s="210"/>
      <c r="C127" s="213"/>
      <c r="D127" s="214"/>
      <c r="E127" s="182">
        <f t="shared" si="10"/>
        <v>0</v>
      </c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205"/>
      <c r="S127" s="206"/>
      <c r="T127" s="207"/>
      <c r="U127" s="208"/>
      <c r="V127" s="209"/>
      <c r="W127" s="267"/>
      <c r="X127" s="206"/>
      <c r="Y127" s="206"/>
      <c r="Z127" s="209"/>
      <c r="AA127" s="206"/>
      <c r="AB127" s="206"/>
      <c r="AC127" s="206"/>
      <c r="AD127" s="206"/>
      <c r="AE127" s="206"/>
      <c r="AF127" s="206"/>
      <c r="AG127" s="206"/>
    </row>
    <row r="128" ht="14.25" customHeight="1" outlineLevel="1">
      <c r="A128" s="1"/>
      <c r="B128" s="210"/>
      <c r="C128" s="211"/>
      <c r="D128" s="214"/>
      <c r="E128" s="182">
        <f t="shared" si="10"/>
        <v>0</v>
      </c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205"/>
      <c r="S128" s="206"/>
      <c r="T128" s="207"/>
      <c r="U128" s="208"/>
      <c r="V128" s="209"/>
      <c r="W128" s="206"/>
      <c r="X128" s="206"/>
      <c r="Y128" s="206"/>
      <c r="Z128" s="209"/>
      <c r="AA128" s="206"/>
      <c r="AB128" s="206"/>
      <c r="AC128" s="206"/>
      <c r="AD128" s="206"/>
      <c r="AE128" s="206"/>
      <c r="AF128" s="206"/>
      <c r="AG128" s="206"/>
    </row>
    <row r="129" ht="14.25" customHeight="1" outlineLevel="1">
      <c r="A129" s="1"/>
      <c r="B129" s="210"/>
      <c r="C129" s="211"/>
      <c r="D129" s="214"/>
      <c r="E129" s="182">
        <f t="shared" si="10"/>
        <v>0</v>
      </c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205"/>
      <c r="S129" s="206"/>
      <c r="T129" s="207"/>
      <c r="U129" s="208"/>
      <c r="V129" s="209"/>
      <c r="W129" s="206"/>
      <c r="X129" s="206"/>
      <c r="Y129" s="206"/>
      <c r="Z129" s="209"/>
      <c r="AA129" s="206"/>
      <c r="AB129" s="206"/>
      <c r="AC129" s="206"/>
      <c r="AD129" s="206"/>
      <c r="AE129" s="206"/>
      <c r="AF129" s="206"/>
      <c r="AG129" s="206"/>
    </row>
    <row r="130" ht="14.25" customHeight="1" outlineLevel="1">
      <c r="A130" s="1"/>
      <c r="B130" s="210"/>
      <c r="C130" s="211"/>
      <c r="D130" s="214"/>
      <c r="E130" s="182">
        <f t="shared" si="10"/>
        <v>0</v>
      </c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205"/>
      <c r="S130" s="206"/>
      <c r="T130" s="207"/>
      <c r="U130" s="208"/>
      <c r="V130" s="209"/>
      <c r="W130" s="206"/>
      <c r="X130" s="206"/>
      <c r="Y130" s="206"/>
      <c r="Z130" s="209"/>
      <c r="AA130" s="206"/>
      <c r="AB130" s="206"/>
      <c r="AC130" s="206"/>
      <c r="AD130" s="206"/>
      <c r="AE130" s="206"/>
      <c r="AF130" s="206"/>
      <c r="AG130" s="206"/>
    </row>
    <row r="131" ht="14.25" customHeight="1" outlineLevel="1">
      <c r="A131" s="1"/>
      <c r="B131" s="210"/>
      <c r="C131" s="211"/>
      <c r="D131" s="214"/>
      <c r="E131" s="182">
        <f t="shared" si="10"/>
        <v>0</v>
      </c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205"/>
      <c r="S131" s="206"/>
      <c r="T131" s="207"/>
      <c r="U131" s="208"/>
      <c r="V131" s="209"/>
      <c r="W131" s="206"/>
      <c r="X131" s="206"/>
      <c r="Y131" s="206"/>
      <c r="Z131" s="209"/>
      <c r="AA131" s="206"/>
      <c r="AB131" s="206"/>
      <c r="AC131" s="206"/>
      <c r="AD131" s="206"/>
      <c r="AE131" s="206"/>
      <c r="AF131" s="206"/>
      <c r="AG131" s="206"/>
    </row>
    <row r="132" ht="14.25" customHeight="1" outlineLevel="1">
      <c r="A132" s="1"/>
      <c r="B132" s="210"/>
      <c r="C132" s="211"/>
      <c r="D132" s="214"/>
      <c r="E132" s="182">
        <f t="shared" si="10"/>
        <v>0</v>
      </c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205"/>
      <c r="S132" s="206"/>
      <c r="T132" s="207"/>
      <c r="U132" s="208"/>
      <c r="V132" s="209"/>
      <c r="W132" s="206"/>
      <c r="X132" s="206"/>
      <c r="Y132" s="206"/>
      <c r="Z132" s="273"/>
      <c r="AA132" s="206"/>
      <c r="AB132" s="206"/>
      <c r="AC132" s="206"/>
      <c r="AD132" s="206"/>
      <c r="AE132" s="206"/>
      <c r="AF132" s="206"/>
      <c r="AG132" s="206"/>
    </row>
    <row r="133" ht="14.25" customHeight="1" outlineLevel="1">
      <c r="A133" s="1"/>
      <c r="B133" s="210"/>
      <c r="C133" s="211"/>
      <c r="D133" s="214"/>
      <c r="E133" s="182">
        <f t="shared" si="10"/>
        <v>0</v>
      </c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205"/>
      <c r="S133" s="206"/>
      <c r="T133" s="207"/>
      <c r="U133" s="208"/>
      <c r="V133" s="209"/>
      <c r="W133" s="206"/>
      <c r="X133" s="206"/>
      <c r="Y133" s="206"/>
      <c r="Z133" s="209"/>
      <c r="AA133" s="206"/>
      <c r="AB133" s="206"/>
      <c r="AC133" s="206"/>
      <c r="AD133" s="206"/>
      <c r="AE133" s="206"/>
      <c r="AF133" s="206"/>
      <c r="AG133" s="206"/>
    </row>
    <row r="134" ht="14.25" customHeight="1" outlineLevel="1">
      <c r="A134" s="1"/>
      <c r="B134" s="210"/>
      <c r="C134" s="211"/>
      <c r="D134" s="214"/>
      <c r="E134" s="182">
        <f t="shared" si="10"/>
        <v>0</v>
      </c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205"/>
      <c r="S134" s="206"/>
      <c r="T134" s="207"/>
      <c r="U134" s="208"/>
      <c r="V134" s="209"/>
      <c r="W134" s="206"/>
      <c r="X134" s="206"/>
      <c r="Y134" s="206"/>
      <c r="Z134" s="209"/>
      <c r="AA134" s="206"/>
      <c r="AB134" s="206"/>
      <c r="AC134" s="206"/>
      <c r="AD134" s="206"/>
      <c r="AE134" s="206"/>
      <c r="AF134" s="206"/>
      <c r="AG134" s="206"/>
    </row>
    <row r="135" ht="14.25" customHeight="1" outlineLevel="1">
      <c r="A135" s="1"/>
      <c r="B135" s="210"/>
      <c r="C135" s="211"/>
      <c r="D135" s="214"/>
      <c r="E135" s="182">
        <f t="shared" si="10"/>
        <v>0</v>
      </c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205"/>
      <c r="S135" s="206"/>
      <c r="T135" s="207"/>
      <c r="U135" s="208"/>
      <c r="V135" s="209"/>
      <c r="W135" s="206"/>
      <c r="X135" s="206"/>
      <c r="Y135" s="206"/>
      <c r="Z135" s="209"/>
      <c r="AA135" s="206"/>
      <c r="AB135" s="206"/>
      <c r="AC135" s="206"/>
      <c r="AD135" s="206"/>
      <c r="AE135" s="206"/>
      <c r="AF135" s="206"/>
      <c r="AG135" s="206"/>
    </row>
    <row r="136" ht="14.25" customHeight="1" outlineLevel="1">
      <c r="A136" s="1"/>
      <c r="B136" s="215"/>
      <c r="C136" s="216"/>
      <c r="D136" s="217" t="s">
        <v>62</v>
      </c>
      <c r="E136" s="271">
        <f t="shared" si="10"/>
        <v>0</v>
      </c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9"/>
      <c r="S136" s="220"/>
      <c r="T136" s="221"/>
      <c r="U136" s="222"/>
      <c r="V136" s="223"/>
      <c r="W136" s="220"/>
      <c r="X136" s="220"/>
      <c r="Y136" s="220"/>
      <c r="Z136" s="223"/>
      <c r="AA136" s="220"/>
      <c r="AB136" s="220"/>
      <c r="AC136" s="220"/>
      <c r="AD136" s="220"/>
      <c r="AE136" s="220"/>
      <c r="AF136" s="220"/>
      <c r="AG136" s="220"/>
    </row>
    <row r="137" ht="14.25" customHeight="1">
      <c r="A137" s="1"/>
      <c r="B137" s="274" t="s">
        <v>0</v>
      </c>
      <c r="C137" s="275" t="s">
        <v>69</v>
      </c>
      <c r="D137" s="1"/>
      <c r="E137" s="163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276"/>
      <c r="T137" s="276"/>
      <c r="U137" s="165"/>
      <c r="V137" s="167"/>
      <c r="W137" s="276"/>
      <c r="X137" s="276"/>
      <c r="Y137" s="276"/>
      <c r="Z137" s="167"/>
      <c r="AA137" s="276"/>
      <c r="AB137" s="276"/>
      <c r="AC137" s="276"/>
      <c r="AD137" s="276"/>
      <c r="AE137" s="276"/>
      <c r="AF137" s="276"/>
      <c r="AG137" s="276"/>
    </row>
    <row r="138" ht="14.25" customHeight="1">
      <c r="A138" s="1"/>
      <c r="B138" s="277"/>
      <c r="C138" s="278">
        <f>MAX(E7:E136)</f>
        <v>2</v>
      </c>
      <c r="D138" s="277"/>
      <c r="E138" s="163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276"/>
      <c r="T138" s="276"/>
      <c r="U138" s="165"/>
      <c r="V138" s="167"/>
      <c r="W138" s="276"/>
      <c r="X138" s="276"/>
      <c r="Y138" s="276"/>
      <c r="Z138" s="167"/>
      <c r="AA138" s="276"/>
      <c r="AB138" s="276"/>
      <c r="AC138" s="276"/>
      <c r="AD138" s="276"/>
      <c r="AE138" s="276"/>
      <c r="AF138" s="276"/>
      <c r="AG138" s="276"/>
    </row>
    <row r="139" ht="14.25" customHeight="1">
      <c r="A139" s="1"/>
      <c r="B139" s="2"/>
      <c r="C139" s="118"/>
      <c r="D139" s="1"/>
      <c r="E139" s="16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69"/>
      <c r="T139" s="169"/>
      <c r="U139" s="165"/>
      <c r="V139" s="167"/>
      <c r="W139" s="169"/>
      <c r="X139" s="169"/>
      <c r="Y139" s="169"/>
      <c r="Z139" s="167"/>
      <c r="AA139" s="169"/>
      <c r="AB139" s="169"/>
      <c r="AC139" s="169"/>
      <c r="AD139" s="169"/>
      <c r="AE139" s="169"/>
      <c r="AF139" s="169"/>
      <c r="AG139" s="169"/>
    </row>
    <row r="140" ht="14.25" customHeight="1">
      <c r="A140" s="164"/>
      <c r="B140" s="170"/>
      <c r="C140" s="171" t="s">
        <v>37</v>
      </c>
      <c r="D140" s="172" t="s">
        <v>70</v>
      </c>
      <c r="E140" s="173" t="s">
        <v>39</v>
      </c>
      <c r="F140" s="171" t="s">
        <v>40</v>
      </c>
      <c r="G140" s="171" t="s">
        <v>41</v>
      </c>
      <c r="H140" s="171" t="s">
        <v>42</v>
      </c>
      <c r="I140" s="171" t="s">
        <v>43</v>
      </c>
      <c r="J140" s="171" t="s">
        <v>44</v>
      </c>
      <c r="K140" s="171" t="s">
        <v>45</v>
      </c>
      <c r="L140" s="171" t="s">
        <v>46</v>
      </c>
      <c r="M140" s="171" t="s">
        <v>47</v>
      </c>
      <c r="N140" s="171" t="s">
        <v>48</v>
      </c>
      <c r="O140" s="171" t="s">
        <v>49</v>
      </c>
      <c r="P140" s="171" t="s">
        <v>50</v>
      </c>
      <c r="Q140" s="171"/>
      <c r="R140" s="171"/>
      <c r="S140" s="174" t="s">
        <v>51</v>
      </c>
      <c r="T140" s="174" t="s">
        <v>52</v>
      </c>
      <c r="U140" s="175" t="s">
        <v>53</v>
      </c>
      <c r="V140" s="176" t="s">
        <v>54</v>
      </c>
      <c r="W140" s="177" t="s">
        <v>55</v>
      </c>
      <c r="X140" s="177" t="s">
        <v>55</v>
      </c>
      <c r="Y140" s="177" t="s">
        <v>55</v>
      </c>
      <c r="Z140" s="178" t="s">
        <v>56</v>
      </c>
      <c r="AA140" s="177" t="s">
        <v>57</v>
      </c>
      <c r="AB140" s="177" t="s">
        <v>57</v>
      </c>
      <c r="AC140" s="177" t="s">
        <v>57</v>
      </c>
      <c r="AD140" s="177" t="s">
        <v>57</v>
      </c>
      <c r="AE140" s="177" t="s">
        <v>57</v>
      </c>
      <c r="AF140" s="177" t="s">
        <v>57</v>
      </c>
      <c r="AG140" s="177" t="s">
        <v>57</v>
      </c>
    </row>
    <row r="141" ht="14.25" customHeight="1" outlineLevel="1">
      <c r="A141" s="1"/>
      <c r="B141" s="179" t="s">
        <v>19</v>
      </c>
      <c r="C141" s="180"/>
      <c r="D141" s="181"/>
      <c r="E141" s="182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4"/>
      <c r="S141" s="185"/>
      <c r="T141" s="186"/>
      <c r="U141" s="187"/>
      <c r="V141" s="188"/>
      <c r="W141" s="189"/>
      <c r="X141" s="189"/>
      <c r="Y141" s="189"/>
      <c r="Z141" s="190"/>
      <c r="AA141" s="189"/>
      <c r="AB141" s="189"/>
      <c r="AC141" s="189"/>
      <c r="AD141" s="189"/>
      <c r="AE141" s="189"/>
      <c r="AF141" s="189"/>
      <c r="AG141" s="189"/>
    </row>
    <row r="142" ht="14.25" customHeight="1" outlineLevel="1">
      <c r="A142" s="1"/>
      <c r="B142" s="191">
        <v>1.0</v>
      </c>
      <c r="C142" s="192" t="s">
        <v>20</v>
      </c>
      <c r="D142" s="193">
        <f>'7年度エンジョイ'!$AZ$5</f>
        <v>1</v>
      </c>
      <c r="E142" s="194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6"/>
      <c r="S142" s="197"/>
      <c r="T142" s="198"/>
      <c r="U142" s="199"/>
      <c r="V142" s="200" t="s">
        <v>20</v>
      </c>
      <c r="W142" s="197"/>
      <c r="X142" s="197"/>
      <c r="Y142" s="197"/>
      <c r="Z142" s="200" t="s">
        <v>20</v>
      </c>
      <c r="AA142" s="197"/>
      <c r="AB142" s="197"/>
      <c r="AC142" s="197"/>
      <c r="AD142" s="197"/>
      <c r="AE142" s="197"/>
      <c r="AF142" s="197"/>
      <c r="AG142" s="197"/>
    </row>
    <row r="143" ht="14.25" customHeight="1" outlineLevel="1">
      <c r="A143" s="1"/>
      <c r="B143" s="201"/>
      <c r="C143" s="202"/>
      <c r="D143" s="279" t="s">
        <v>71</v>
      </c>
      <c r="E143" s="173">
        <f t="shared" ref="E143:E154" si="11">SUM(F143:P143)</f>
        <v>1</v>
      </c>
      <c r="F143" s="204">
        <v>1.0</v>
      </c>
      <c r="G143" s="172"/>
      <c r="H143" s="172"/>
      <c r="I143" s="172"/>
      <c r="J143" s="172"/>
      <c r="K143" s="172"/>
      <c r="L143" s="172"/>
      <c r="M143" s="172"/>
      <c r="N143" s="195"/>
      <c r="O143" s="195"/>
      <c r="P143" s="172"/>
      <c r="Q143" s="172"/>
      <c r="R143" s="205"/>
      <c r="S143" s="206"/>
      <c r="T143" s="207"/>
      <c r="U143" s="208"/>
      <c r="V143" s="209"/>
      <c r="W143" s="206"/>
      <c r="X143" s="206"/>
      <c r="Y143" s="206"/>
      <c r="Z143" s="209"/>
      <c r="AA143" s="206"/>
      <c r="AB143" s="206"/>
      <c r="AC143" s="206"/>
      <c r="AD143" s="206"/>
      <c r="AE143" s="206"/>
      <c r="AF143" s="206"/>
      <c r="AG143" s="206"/>
    </row>
    <row r="144" ht="14.25" customHeight="1" outlineLevel="1">
      <c r="A144" s="1"/>
      <c r="B144" s="210"/>
      <c r="C144" s="211"/>
      <c r="D144" s="214"/>
      <c r="E144" s="173">
        <f t="shared" si="11"/>
        <v>0</v>
      </c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205"/>
      <c r="S144" s="206"/>
      <c r="T144" s="207"/>
      <c r="U144" s="208"/>
      <c r="V144" s="209"/>
      <c r="W144" s="206"/>
      <c r="X144" s="206"/>
      <c r="Y144" s="206"/>
      <c r="Z144" s="209"/>
      <c r="AA144" s="206"/>
      <c r="AB144" s="206"/>
      <c r="AC144" s="206"/>
      <c r="AD144" s="206"/>
      <c r="AE144" s="206"/>
      <c r="AF144" s="206"/>
      <c r="AG144" s="206"/>
    </row>
    <row r="145" ht="14.25" customHeight="1" outlineLevel="1">
      <c r="A145" s="1"/>
      <c r="B145" s="210"/>
      <c r="C145" s="212"/>
      <c r="D145" s="214"/>
      <c r="E145" s="173">
        <f t="shared" si="11"/>
        <v>0</v>
      </c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205"/>
      <c r="S145" s="206"/>
      <c r="T145" s="207"/>
      <c r="U145" s="208"/>
      <c r="V145" s="209"/>
      <c r="W145" s="206"/>
      <c r="X145" s="206"/>
      <c r="Y145" s="206"/>
      <c r="Z145" s="209"/>
      <c r="AA145" s="206"/>
      <c r="AB145" s="206"/>
      <c r="AC145" s="206"/>
      <c r="AD145" s="206"/>
      <c r="AE145" s="206"/>
      <c r="AF145" s="206"/>
      <c r="AG145" s="206"/>
    </row>
    <row r="146" ht="14.25" customHeight="1" outlineLevel="1">
      <c r="A146" s="1"/>
      <c r="B146" s="210"/>
      <c r="C146" s="213"/>
      <c r="D146" s="214"/>
      <c r="E146" s="173">
        <f t="shared" si="11"/>
        <v>0</v>
      </c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205"/>
      <c r="S146" s="206"/>
      <c r="T146" s="207"/>
      <c r="U146" s="208"/>
      <c r="V146" s="209"/>
      <c r="W146" s="206"/>
      <c r="X146" s="206"/>
      <c r="Y146" s="206"/>
      <c r="Z146" s="209"/>
      <c r="AA146" s="206"/>
      <c r="AB146" s="206"/>
      <c r="AC146" s="206"/>
      <c r="AD146" s="206"/>
      <c r="AE146" s="206"/>
      <c r="AF146" s="206"/>
      <c r="AG146" s="206"/>
    </row>
    <row r="147" ht="14.25" customHeight="1" outlineLevel="1">
      <c r="A147" s="1"/>
      <c r="B147" s="210"/>
      <c r="C147" s="211"/>
      <c r="D147" s="214"/>
      <c r="E147" s="173">
        <f t="shared" si="11"/>
        <v>0</v>
      </c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205"/>
      <c r="S147" s="206"/>
      <c r="T147" s="207"/>
      <c r="U147" s="208"/>
      <c r="V147" s="209"/>
      <c r="W147" s="206"/>
      <c r="X147" s="206"/>
      <c r="Y147" s="206"/>
      <c r="Z147" s="209"/>
      <c r="AA147" s="166"/>
      <c r="AB147" s="206"/>
      <c r="AC147" s="206"/>
      <c r="AD147" s="206"/>
      <c r="AE147" s="206"/>
      <c r="AF147" s="206"/>
      <c r="AG147" s="206"/>
    </row>
    <row r="148" ht="14.25" customHeight="1" outlineLevel="1">
      <c r="A148" s="1"/>
      <c r="B148" s="210"/>
      <c r="C148" s="211"/>
      <c r="D148" s="214"/>
      <c r="E148" s="173">
        <f t="shared" si="11"/>
        <v>0</v>
      </c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205"/>
      <c r="S148" s="206"/>
      <c r="T148" s="207"/>
      <c r="U148" s="208"/>
      <c r="V148" s="209"/>
      <c r="W148" s="206"/>
      <c r="X148" s="206"/>
      <c r="Y148" s="206"/>
      <c r="Z148" s="209"/>
      <c r="AA148" s="206"/>
      <c r="AB148" s="206"/>
      <c r="AC148" s="206"/>
      <c r="AD148" s="206"/>
      <c r="AE148" s="206"/>
      <c r="AF148" s="206"/>
      <c r="AG148" s="206"/>
    </row>
    <row r="149" ht="14.25" customHeight="1" outlineLevel="1">
      <c r="A149" s="1"/>
      <c r="B149" s="210"/>
      <c r="C149" s="211"/>
      <c r="D149" s="214"/>
      <c r="E149" s="173">
        <f t="shared" si="11"/>
        <v>0</v>
      </c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205"/>
      <c r="S149" s="206"/>
      <c r="T149" s="207"/>
      <c r="U149" s="208"/>
      <c r="V149" s="209"/>
      <c r="W149" s="206"/>
      <c r="X149" s="206"/>
      <c r="Y149" s="206"/>
      <c r="Z149" s="209"/>
      <c r="AA149" s="206"/>
      <c r="AB149" s="206"/>
      <c r="AC149" s="206"/>
      <c r="AD149" s="206"/>
      <c r="AE149" s="206"/>
      <c r="AF149" s="206"/>
      <c r="AG149" s="206"/>
    </row>
    <row r="150" ht="14.25" customHeight="1" outlineLevel="1">
      <c r="A150" s="1"/>
      <c r="B150" s="210"/>
      <c r="C150" s="211"/>
      <c r="D150" s="214"/>
      <c r="E150" s="173">
        <f t="shared" si="11"/>
        <v>0</v>
      </c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205"/>
      <c r="S150" s="206"/>
      <c r="T150" s="207"/>
      <c r="U150" s="208"/>
      <c r="V150" s="209"/>
      <c r="W150" s="206"/>
      <c r="X150" s="206"/>
      <c r="Y150" s="206"/>
      <c r="Z150" s="209"/>
      <c r="AA150" s="206"/>
      <c r="AB150" s="206"/>
      <c r="AC150" s="206"/>
      <c r="AD150" s="206"/>
      <c r="AE150" s="206"/>
      <c r="AF150" s="206"/>
      <c r="AG150" s="206"/>
    </row>
    <row r="151" ht="14.25" customHeight="1" outlineLevel="1">
      <c r="A151" s="1"/>
      <c r="B151" s="210"/>
      <c r="C151" s="211"/>
      <c r="D151" s="214"/>
      <c r="E151" s="173">
        <f t="shared" si="11"/>
        <v>0</v>
      </c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205"/>
      <c r="S151" s="206"/>
      <c r="T151" s="207"/>
      <c r="U151" s="208"/>
      <c r="V151" s="209"/>
      <c r="W151" s="206"/>
      <c r="X151" s="206"/>
      <c r="Y151" s="206"/>
      <c r="Z151" s="209"/>
      <c r="AA151" s="206"/>
      <c r="AB151" s="206"/>
      <c r="AC151" s="206"/>
      <c r="AD151" s="206"/>
      <c r="AE151" s="206"/>
      <c r="AF151" s="206"/>
      <c r="AG151" s="206"/>
    </row>
    <row r="152" ht="14.25" customHeight="1" outlineLevel="1">
      <c r="A152" s="1"/>
      <c r="B152" s="210"/>
      <c r="C152" s="211"/>
      <c r="D152" s="214"/>
      <c r="E152" s="173">
        <f t="shared" si="11"/>
        <v>0</v>
      </c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205"/>
      <c r="S152" s="206"/>
      <c r="T152" s="207"/>
      <c r="U152" s="208"/>
      <c r="V152" s="209"/>
      <c r="W152" s="206"/>
      <c r="X152" s="206"/>
      <c r="Y152" s="206"/>
      <c r="Z152" s="209"/>
      <c r="AA152" s="206"/>
      <c r="AB152" s="206"/>
      <c r="AC152" s="206"/>
      <c r="AD152" s="206"/>
      <c r="AE152" s="206"/>
      <c r="AF152" s="206"/>
      <c r="AG152" s="206"/>
    </row>
    <row r="153" ht="14.25" customHeight="1" outlineLevel="1">
      <c r="A153" s="1"/>
      <c r="B153" s="210"/>
      <c r="C153" s="211"/>
      <c r="D153" s="214"/>
      <c r="E153" s="173">
        <f t="shared" si="11"/>
        <v>0</v>
      </c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205"/>
      <c r="S153" s="206"/>
      <c r="T153" s="207"/>
      <c r="U153" s="208"/>
      <c r="V153" s="209"/>
      <c r="W153" s="206"/>
      <c r="X153" s="206"/>
      <c r="Y153" s="206"/>
      <c r="Z153" s="209"/>
      <c r="AA153" s="206"/>
      <c r="AB153" s="206"/>
      <c r="AC153" s="206"/>
      <c r="AD153" s="206"/>
      <c r="AE153" s="206"/>
      <c r="AF153" s="206"/>
      <c r="AG153" s="206"/>
    </row>
    <row r="154" ht="14.25" customHeight="1" outlineLevel="1">
      <c r="A154" s="1"/>
      <c r="B154" s="215"/>
      <c r="C154" s="216"/>
      <c r="D154" s="217" t="s">
        <v>62</v>
      </c>
      <c r="E154" s="173">
        <f t="shared" si="11"/>
        <v>0</v>
      </c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9"/>
      <c r="S154" s="220"/>
      <c r="T154" s="221"/>
      <c r="U154" s="222"/>
      <c r="V154" s="223"/>
      <c r="W154" s="220"/>
      <c r="X154" s="220"/>
      <c r="Y154" s="220"/>
      <c r="Z154" s="223"/>
      <c r="AA154" s="220"/>
      <c r="AB154" s="220"/>
      <c r="AC154" s="220"/>
      <c r="AD154" s="220"/>
      <c r="AE154" s="220"/>
      <c r="AF154" s="220"/>
      <c r="AG154" s="220"/>
    </row>
    <row r="155" ht="14.25" customHeight="1" outlineLevel="1">
      <c r="A155" s="1"/>
      <c r="B155" s="244">
        <v>2.0</v>
      </c>
      <c r="C155" s="192" t="s">
        <v>21</v>
      </c>
      <c r="D155" s="193">
        <f>'7年度エンジョイ'!$AZ$8</f>
        <v>0</v>
      </c>
      <c r="E155" s="194"/>
      <c r="F155" s="195"/>
      <c r="G155" s="195"/>
      <c r="H155" s="245"/>
      <c r="I155" s="238"/>
      <c r="J155" s="195"/>
      <c r="K155" s="195"/>
      <c r="L155" s="195"/>
      <c r="M155" s="195"/>
      <c r="N155" s="195"/>
      <c r="O155" s="195"/>
      <c r="P155" s="238"/>
      <c r="Q155" s="245"/>
      <c r="R155" s="246"/>
      <c r="S155" s="247"/>
      <c r="T155" s="248"/>
      <c r="U155" s="199"/>
      <c r="V155" s="200" t="s">
        <v>21</v>
      </c>
      <c r="W155" s="247"/>
      <c r="X155" s="247"/>
      <c r="Y155" s="247"/>
      <c r="Z155" s="200" t="s">
        <v>21</v>
      </c>
      <c r="AA155" s="247"/>
      <c r="AB155" s="247"/>
      <c r="AC155" s="247"/>
      <c r="AD155" s="247"/>
      <c r="AE155" s="247"/>
      <c r="AF155" s="247"/>
      <c r="AG155" s="247"/>
    </row>
    <row r="156" ht="14.25" customHeight="1" outlineLevel="1">
      <c r="A156" s="1"/>
      <c r="B156" s="201"/>
      <c r="C156" s="235"/>
      <c r="D156" s="214"/>
      <c r="E156" s="173">
        <f t="shared" ref="E156:E167" si="12">SUM(F156:P156)</f>
        <v>0</v>
      </c>
      <c r="F156" s="249"/>
      <c r="G156" s="249"/>
      <c r="H156" s="249"/>
      <c r="I156" s="249"/>
      <c r="J156" s="249"/>
      <c r="K156" s="249"/>
      <c r="L156" s="249"/>
      <c r="M156" s="249"/>
      <c r="N156" s="249"/>
      <c r="O156" s="249"/>
      <c r="P156" s="249"/>
      <c r="Q156" s="249"/>
      <c r="R156" s="250"/>
      <c r="S156" s="251"/>
      <c r="T156" s="252"/>
      <c r="U156" s="208"/>
      <c r="V156" s="209"/>
      <c r="W156" s="251"/>
      <c r="X156" s="251"/>
      <c r="Y156" s="251"/>
      <c r="Z156" s="209"/>
      <c r="AA156" s="251"/>
      <c r="AB156" s="251"/>
      <c r="AC156" s="251"/>
      <c r="AD156" s="251"/>
      <c r="AE156" s="251"/>
      <c r="AF156" s="251"/>
      <c r="AG156" s="251"/>
    </row>
    <row r="157" ht="14.25" customHeight="1" outlineLevel="1">
      <c r="A157" s="1"/>
      <c r="B157" s="210"/>
      <c r="C157" s="211"/>
      <c r="D157" s="214"/>
      <c r="E157" s="173">
        <f t="shared" si="12"/>
        <v>0</v>
      </c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205"/>
      <c r="S157" s="206"/>
      <c r="T157" s="207"/>
      <c r="U157" s="208"/>
      <c r="V157" s="209"/>
      <c r="W157" s="206"/>
      <c r="X157" s="206"/>
      <c r="Y157" s="206"/>
      <c r="Z157" s="209"/>
      <c r="AA157" s="230"/>
      <c r="AB157" s="206"/>
      <c r="AC157" s="206"/>
      <c r="AD157" s="206"/>
      <c r="AE157" s="206"/>
      <c r="AF157" s="206"/>
      <c r="AG157" s="206"/>
    </row>
    <row r="158" ht="14.25" customHeight="1" outlineLevel="1">
      <c r="A158" s="1"/>
      <c r="B158" s="210"/>
      <c r="C158" s="211"/>
      <c r="D158" s="214"/>
      <c r="E158" s="173">
        <f t="shared" si="12"/>
        <v>0</v>
      </c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205"/>
      <c r="S158" s="206"/>
      <c r="T158" s="207"/>
      <c r="U158" s="208"/>
      <c r="V158" s="209"/>
      <c r="W158" s="206"/>
      <c r="X158" s="206"/>
      <c r="Y158" s="206"/>
      <c r="Z158" s="209"/>
      <c r="AA158" s="206"/>
      <c r="AB158" s="206"/>
      <c r="AC158" s="206"/>
      <c r="AD158" s="206"/>
      <c r="AE158" s="206"/>
      <c r="AF158" s="206"/>
      <c r="AG158" s="206"/>
    </row>
    <row r="159" ht="14.25" customHeight="1" outlineLevel="1">
      <c r="A159" s="1"/>
      <c r="B159" s="210"/>
      <c r="C159" s="211"/>
      <c r="D159" s="214"/>
      <c r="E159" s="173">
        <f t="shared" si="12"/>
        <v>0</v>
      </c>
      <c r="F159" s="172"/>
      <c r="G159" s="172"/>
      <c r="H159" s="171"/>
      <c r="I159" s="171"/>
      <c r="J159" s="171"/>
      <c r="K159" s="171"/>
      <c r="L159" s="171"/>
      <c r="M159" s="171"/>
      <c r="N159" s="172"/>
      <c r="O159" s="172"/>
      <c r="P159" s="172"/>
      <c r="Q159" s="172"/>
      <c r="R159" s="205"/>
      <c r="S159" s="206"/>
      <c r="T159" s="207"/>
      <c r="U159" s="208"/>
      <c r="V159" s="209"/>
      <c r="W159" s="206"/>
      <c r="X159" s="206"/>
      <c r="Y159" s="206"/>
      <c r="Z159" s="209"/>
      <c r="AA159" s="206"/>
      <c r="AB159" s="206"/>
      <c r="AC159" s="206"/>
      <c r="AD159" s="206"/>
      <c r="AE159" s="206"/>
      <c r="AF159" s="206"/>
      <c r="AG159" s="206"/>
    </row>
    <row r="160" ht="14.25" customHeight="1" outlineLevel="1">
      <c r="A160" s="1"/>
      <c r="B160" s="210"/>
      <c r="C160" s="235"/>
      <c r="D160" s="225"/>
      <c r="E160" s="173">
        <f t="shared" si="12"/>
        <v>0</v>
      </c>
      <c r="F160" s="171"/>
      <c r="G160" s="171"/>
      <c r="H160" s="83"/>
      <c r="I160" s="83"/>
      <c r="J160" s="83"/>
      <c r="K160" s="83"/>
      <c r="L160" s="83"/>
      <c r="M160" s="83"/>
      <c r="N160" s="171"/>
      <c r="O160" s="171"/>
      <c r="P160" s="171"/>
      <c r="Q160" s="171"/>
      <c r="R160" s="253"/>
      <c r="S160" s="208"/>
      <c r="T160" s="254"/>
      <c r="U160" s="208"/>
      <c r="V160" s="209"/>
      <c r="W160" s="255"/>
      <c r="X160" s="255"/>
      <c r="Y160" s="255"/>
      <c r="Z160" s="209"/>
      <c r="AA160" s="208"/>
      <c r="AB160" s="255"/>
      <c r="AC160" s="255"/>
      <c r="AD160" s="255"/>
      <c r="AE160" s="255"/>
      <c r="AF160" s="255"/>
      <c r="AG160" s="255"/>
    </row>
    <row r="161" ht="14.25" customHeight="1" outlineLevel="1">
      <c r="A161" s="1"/>
      <c r="B161" s="227"/>
      <c r="C161" s="235"/>
      <c r="D161" s="214"/>
      <c r="E161" s="173">
        <f t="shared" si="12"/>
        <v>0</v>
      </c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229"/>
      <c r="S161" s="230"/>
      <c r="T161" s="231"/>
      <c r="U161" s="187"/>
      <c r="V161" s="190"/>
      <c r="W161" s="230"/>
      <c r="X161" s="230"/>
      <c r="Y161" s="230"/>
      <c r="Z161" s="190"/>
      <c r="AA161" s="230"/>
      <c r="AB161" s="230"/>
      <c r="AC161" s="230"/>
      <c r="AD161" s="230"/>
      <c r="AE161" s="230"/>
      <c r="AF161" s="230"/>
      <c r="AG161" s="230"/>
    </row>
    <row r="162" ht="14.25" customHeight="1" outlineLevel="1">
      <c r="A162" s="1"/>
      <c r="B162" s="210"/>
      <c r="C162" s="211"/>
      <c r="D162" s="214"/>
      <c r="E162" s="173">
        <f t="shared" si="12"/>
        <v>0</v>
      </c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253"/>
      <c r="S162" s="208"/>
      <c r="T162" s="254"/>
      <c r="U162" s="256"/>
      <c r="V162" s="209"/>
      <c r="W162" s="255"/>
      <c r="X162" s="255"/>
      <c r="Y162" s="255"/>
      <c r="Z162" s="209"/>
      <c r="AA162" s="208"/>
      <c r="AB162" s="255"/>
      <c r="AC162" s="255"/>
      <c r="AD162" s="255"/>
      <c r="AE162" s="255"/>
      <c r="AF162" s="255"/>
      <c r="AG162" s="255"/>
    </row>
    <row r="163" ht="14.25" customHeight="1" outlineLevel="1">
      <c r="A163" s="1"/>
      <c r="B163" s="210"/>
      <c r="C163" s="211"/>
      <c r="D163" s="214"/>
      <c r="E163" s="173">
        <f t="shared" si="12"/>
        <v>0</v>
      </c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205"/>
      <c r="S163" s="206"/>
      <c r="T163" s="207"/>
      <c r="U163" s="208"/>
      <c r="V163" s="209"/>
      <c r="W163" s="206"/>
      <c r="X163" s="206"/>
      <c r="Y163" s="206"/>
      <c r="Z163" s="209"/>
      <c r="AA163" s="206"/>
      <c r="AB163" s="206"/>
      <c r="AC163" s="206"/>
      <c r="AD163" s="206"/>
      <c r="AE163" s="206"/>
      <c r="AF163" s="206"/>
      <c r="AG163" s="206"/>
    </row>
    <row r="164" ht="14.25" customHeight="1" outlineLevel="1">
      <c r="A164" s="1"/>
      <c r="B164" s="210"/>
      <c r="C164" s="211"/>
      <c r="D164" s="214"/>
      <c r="E164" s="173">
        <f t="shared" si="12"/>
        <v>0</v>
      </c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205"/>
      <c r="S164" s="206"/>
      <c r="T164" s="207"/>
      <c r="U164" s="208"/>
      <c r="V164" s="209"/>
      <c r="W164" s="206"/>
      <c r="X164" s="206"/>
      <c r="Y164" s="206"/>
      <c r="Z164" s="209"/>
      <c r="AA164" s="206"/>
      <c r="AB164" s="206"/>
      <c r="AC164" s="206"/>
      <c r="AD164" s="206"/>
      <c r="AE164" s="206"/>
      <c r="AF164" s="206"/>
      <c r="AG164" s="206"/>
    </row>
    <row r="165" ht="14.25" customHeight="1" outlineLevel="1">
      <c r="A165" s="1"/>
      <c r="B165" s="210"/>
      <c r="C165" s="211"/>
      <c r="D165" s="214"/>
      <c r="E165" s="173">
        <f t="shared" si="12"/>
        <v>0</v>
      </c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205"/>
      <c r="S165" s="206"/>
      <c r="T165" s="207"/>
      <c r="U165" s="208"/>
      <c r="V165" s="209"/>
      <c r="W165" s="206"/>
      <c r="X165" s="206"/>
      <c r="Y165" s="206"/>
      <c r="Z165" s="209"/>
      <c r="AA165" s="206"/>
      <c r="AB165" s="206"/>
      <c r="AC165" s="206"/>
      <c r="AD165" s="206"/>
      <c r="AE165" s="206"/>
      <c r="AF165" s="206"/>
      <c r="AG165" s="206"/>
    </row>
    <row r="166" ht="14.25" customHeight="1" outlineLevel="1">
      <c r="A166" s="1"/>
      <c r="B166" s="210"/>
      <c r="C166" s="211"/>
      <c r="D166" s="214"/>
      <c r="E166" s="173">
        <f t="shared" si="12"/>
        <v>0</v>
      </c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205"/>
      <c r="S166" s="206"/>
      <c r="T166" s="207"/>
      <c r="U166" s="208"/>
      <c r="V166" s="209"/>
      <c r="W166" s="206"/>
      <c r="X166" s="206"/>
      <c r="Y166" s="206"/>
      <c r="Z166" s="209"/>
      <c r="AA166" s="206"/>
      <c r="AB166" s="206"/>
      <c r="AC166" s="206"/>
      <c r="AD166" s="206"/>
      <c r="AE166" s="206"/>
      <c r="AF166" s="206"/>
      <c r="AG166" s="206"/>
    </row>
    <row r="167" ht="14.25" customHeight="1" outlineLevel="1">
      <c r="A167" s="1"/>
      <c r="B167" s="227"/>
      <c r="C167" s="237"/>
      <c r="D167" s="217" t="s">
        <v>62</v>
      </c>
      <c r="E167" s="173">
        <f t="shared" si="12"/>
        <v>0</v>
      </c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229"/>
      <c r="S167" s="230"/>
      <c r="T167" s="231"/>
      <c r="U167" s="187"/>
      <c r="V167" s="190"/>
      <c r="W167" s="230"/>
      <c r="X167" s="230"/>
      <c r="Y167" s="230"/>
      <c r="Z167" s="190"/>
      <c r="AA167" s="230"/>
      <c r="AB167" s="230"/>
      <c r="AC167" s="230"/>
      <c r="AD167" s="230"/>
      <c r="AE167" s="230"/>
      <c r="AF167" s="230"/>
      <c r="AG167" s="230"/>
    </row>
    <row r="168" ht="14.25" customHeight="1" outlineLevel="1">
      <c r="A168" s="1"/>
      <c r="B168" s="191">
        <v>3.0</v>
      </c>
      <c r="C168" s="192" t="s">
        <v>22</v>
      </c>
      <c r="D168" s="193">
        <f>'7年度エンジョイ'!$AZ$11</f>
        <v>0</v>
      </c>
      <c r="E168" s="194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224"/>
      <c r="S168" s="197"/>
      <c r="T168" s="198"/>
      <c r="U168" s="199"/>
      <c r="V168" s="200" t="s">
        <v>22</v>
      </c>
      <c r="W168" s="197"/>
      <c r="X168" s="197"/>
      <c r="Y168" s="197"/>
      <c r="Z168" s="200" t="s">
        <v>22</v>
      </c>
      <c r="AA168" s="197"/>
      <c r="AB168" s="197"/>
      <c r="AC168" s="197"/>
      <c r="AD168" s="197"/>
      <c r="AE168" s="197"/>
      <c r="AF168" s="197"/>
      <c r="AG168" s="197"/>
    </row>
    <row r="169" ht="14.25" customHeight="1" outlineLevel="1">
      <c r="A169" s="1"/>
      <c r="B169" s="210"/>
      <c r="C169" s="211"/>
      <c r="D169" s="214"/>
      <c r="E169" s="173">
        <f t="shared" ref="E169:E180" si="13">SUM(F169:P169)</f>
        <v>0</v>
      </c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205"/>
      <c r="S169" s="206"/>
      <c r="T169" s="207"/>
      <c r="U169" s="208"/>
      <c r="V169" s="209"/>
      <c r="W169" s="206"/>
      <c r="X169" s="206"/>
      <c r="Y169" s="206"/>
      <c r="Z169" s="209"/>
      <c r="AA169" s="206"/>
      <c r="AB169" s="206"/>
      <c r="AC169" s="206"/>
      <c r="AD169" s="206"/>
      <c r="AE169" s="206"/>
      <c r="AF169" s="206"/>
      <c r="AG169" s="206"/>
    </row>
    <row r="170" ht="14.25" customHeight="1" outlineLevel="1">
      <c r="A170" s="1"/>
      <c r="B170" s="201"/>
      <c r="C170" s="202"/>
      <c r="D170" s="214"/>
      <c r="E170" s="173">
        <f t="shared" si="13"/>
        <v>0</v>
      </c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205"/>
      <c r="S170" s="206"/>
      <c r="T170" s="207"/>
      <c r="U170" s="208"/>
      <c r="V170" s="209"/>
      <c r="W170" s="206"/>
      <c r="X170" s="206"/>
      <c r="Y170" s="206"/>
      <c r="Z170" s="209"/>
      <c r="AA170" s="206"/>
      <c r="AB170" s="206"/>
      <c r="AC170" s="206"/>
      <c r="AD170" s="206"/>
      <c r="AE170" s="206"/>
      <c r="AF170" s="206"/>
      <c r="AG170" s="206"/>
    </row>
    <row r="171" ht="14.25" customHeight="1" outlineLevel="1">
      <c r="A171" s="1"/>
      <c r="B171" s="210"/>
      <c r="C171" s="212"/>
      <c r="D171" s="225"/>
      <c r="E171" s="173">
        <f t="shared" si="13"/>
        <v>0</v>
      </c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205"/>
      <c r="S171" s="206"/>
      <c r="T171" s="207"/>
      <c r="U171" s="177"/>
      <c r="V171" s="226"/>
      <c r="W171" s="206"/>
      <c r="X171" s="206"/>
      <c r="Y171" s="206"/>
      <c r="Z171" s="226"/>
      <c r="AA171" s="206"/>
      <c r="AB171" s="206"/>
      <c r="AC171" s="206"/>
      <c r="AD171" s="206"/>
      <c r="AE171" s="206"/>
      <c r="AF171" s="206"/>
      <c r="AG171" s="206"/>
    </row>
    <row r="172" ht="14.25" customHeight="1" outlineLevel="1">
      <c r="A172" s="1"/>
      <c r="B172" s="227"/>
      <c r="C172" s="228"/>
      <c r="D172" s="214"/>
      <c r="E172" s="173">
        <f t="shared" si="13"/>
        <v>0</v>
      </c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229"/>
      <c r="S172" s="230"/>
      <c r="T172" s="231"/>
      <c r="U172" s="232"/>
      <c r="V172" s="233"/>
      <c r="W172" s="234"/>
      <c r="X172" s="230"/>
      <c r="Y172" s="230"/>
      <c r="Z172" s="233"/>
      <c r="AA172" s="230"/>
      <c r="AB172" s="230"/>
      <c r="AC172" s="230"/>
      <c r="AD172" s="230"/>
      <c r="AE172" s="230"/>
      <c r="AF172" s="230"/>
      <c r="AG172" s="230"/>
    </row>
    <row r="173" ht="14.25" customHeight="1" outlineLevel="1">
      <c r="A173" s="1"/>
      <c r="B173" s="210"/>
      <c r="C173" s="235"/>
      <c r="D173" s="236"/>
      <c r="E173" s="173">
        <f t="shared" si="13"/>
        <v>0</v>
      </c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205"/>
      <c r="S173" s="206"/>
      <c r="T173" s="207"/>
      <c r="U173" s="232"/>
      <c r="V173" s="233"/>
      <c r="W173" s="234"/>
      <c r="X173" s="206"/>
      <c r="Y173" s="206"/>
      <c r="Z173" s="233"/>
      <c r="AA173" s="206"/>
      <c r="AB173" s="206"/>
      <c r="AC173" s="206"/>
      <c r="AD173" s="206"/>
      <c r="AE173" s="206"/>
      <c r="AF173" s="206"/>
      <c r="AG173" s="206"/>
    </row>
    <row r="174" ht="14.25" customHeight="1" outlineLevel="1">
      <c r="A174" s="1"/>
      <c r="B174" s="227"/>
      <c r="C174" s="237"/>
      <c r="D174" s="214"/>
      <c r="E174" s="173">
        <f t="shared" si="13"/>
        <v>0</v>
      </c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229"/>
      <c r="S174" s="230"/>
      <c r="T174" s="231"/>
      <c r="U174" s="187"/>
      <c r="V174" s="190"/>
      <c r="W174" s="230"/>
      <c r="X174" s="230"/>
      <c r="Y174" s="230"/>
      <c r="Z174" s="190"/>
      <c r="AA174" s="230"/>
      <c r="AB174" s="230"/>
      <c r="AC174" s="230"/>
      <c r="AD174" s="230"/>
      <c r="AE174" s="230"/>
      <c r="AF174" s="230"/>
      <c r="AG174" s="230"/>
    </row>
    <row r="175" ht="14.25" customHeight="1" outlineLevel="1">
      <c r="A175" s="1"/>
      <c r="B175" s="210"/>
      <c r="C175" s="235"/>
      <c r="D175" s="225"/>
      <c r="E175" s="173">
        <f t="shared" si="13"/>
        <v>0</v>
      </c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205"/>
      <c r="S175" s="206"/>
      <c r="T175" s="207"/>
      <c r="U175" s="208"/>
      <c r="V175" s="209"/>
      <c r="W175" s="206"/>
      <c r="X175" s="206"/>
      <c r="Y175" s="206"/>
      <c r="Z175" s="209"/>
      <c r="AA175" s="206"/>
      <c r="AB175" s="206"/>
      <c r="AC175" s="206"/>
      <c r="AD175" s="206"/>
      <c r="AE175" s="206"/>
      <c r="AF175" s="206"/>
      <c r="AG175" s="206"/>
    </row>
    <row r="176" ht="14.25" customHeight="1" outlineLevel="1">
      <c r="A176" s="1"/>
      <c r="B176" s="227"/>
      <c r="C176" s="237"/>
      <c r="D176" s="225"/>
      <c r="E176" s="173">
        <f t="shared" si="13"/>
        <v>0</v>
      </c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229"/>
      <c r="S176" s="230"/>
      <c r="T176" s="231"/>
      <c r="U176" s="187"/>
      <c r="V176" s="190"/>
      <c r="W176" s="230"/>
      <c r="X176" s="230"/>
      <c r="Y176" s="230"/>
      <c r="Z176" s="190"/>
      <c r="AA176" s="230"/>
      <c r="AB176" s="230"/>
      <c r="AC176" s="230"/>
      <c r="AD176" s="230"/>
      <c r="AE176" s="230"/>
      <c r="AF176" s="230"/>
      <c r="AG176" s="230"/>
    </row>
    <row r="177" ht="14.25" customHeight="1" outlineLevel="1">
      <c r="A177" s="1"/>
      <c r="B177" s="210"/>
      <c r="C177" s="235" t="s">
        <v>72</v>
      </c>
      <c r="D177" s="225"/>
      <c r="E177" s="173">
        <f t="shared" si="13"/>
        <v>0</v>
      </c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205"/>
      <c r="S177" s="206"/>
      <c r="T177" s="207"/>
      <c r="U177" s="208"/>
      <c r="V177" s="209" t="s">
        <v>72</v>
      </c>
      <c r="W177" s="206"/>
      <c r="X177" s="206"/>
      <c r="Y177" s="206"/>
      <c r="Z177" s="209" t="s">
        <v>72</v>
      </c>
      <c r="AA177" s="206"/>
      <c r="AB177" s="206"/>
      <c r="AC177" s="206"/>
      <c r="AD177" s="206"/>
      <c r="AE177" s="206"/>
      <c r="AF177" s="206"/>
      <c r="AG177" s="206"/>
    </row>
    <row r="178" ht="14.25" customHeight="1" outlineLevel="1">
      <c r="A178" s="1"/>
      <c r="B178" s="210"/>
      <c r="C178" s="211"/>
      <c r="D178" s="214"/>
      <c r="E178" s="173">
        <f t="shared" si="13"/>
        <v>0</v>
      </c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205"/>
      <c r="S178" s="206"/>
      <c r="T178" s="207"/>
      <c r="U178" s="208"/>
      <c r="V178" s="209"/>
      <c r="W178" s="206"/>
      <c r="X178" s="206"/>
      <c r="Y178" s="206"/>
      <c r="Z178" s="209"/>
      <c r="AA178" s="206"/>
      <c r="AB178" s="206"/>
      <c r="AC178" s="206"/>
      <c r="AD178" s="206"/>
      <c r="AE178" s="206"/>
      <c r="AF178" s="206"/>
      <c r="AG178" s="206"/>
    </row>
    <row r="179" ht="14.25" customHeight="1" outlineLevel="1">
      <c r="A179" s="1"/>
      <c r="B179" s="210"/>
      <c r="C179" s="211"/>
      <c r="D179" s="214"/>
      <c r="E179" s="173">
        <f t="shared" si="13"/>
        <v>0</v>
      </c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205"/>
      <c r="S179" s="206"/>
      <c r="T179" s="207"/>
      <c r="U179" s="208"/>
      <c r="V179" s="209"/>
      <c r="W179" s="206"/>
      <c r="X179" s="206"/>
      <c r="Y179" s="206"/>
      <c r="Z179" s="209"/>
      <c r="AA179" s="206"/>
      <c r="AB179" s="206"/>
      <c r="AC179" s="206"/>
      <c r="AD179" s="206"/>
      <c r="AE179" s="206"/>
      <c r="AF179" s="206"/>
      <c r="AG179" s="206"/>
    </row>
    <row r="180" ht="14.25" customHeight="1" outlineLevel="1">
      <c r="A180" s="1"/>
      <c r="B180" s="215"/>
      <c r="C180" s="216"/>
      <c r="D180" s="217" t="s">
        <v>62</v>
      </c>
      <c r="E180" s="173">
        <f t="shared" si="13"/>
        <v>0</v>
      </c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9"/>
      <c r="S180" s="220"/>
      <c r="T180" s="221"/>
      <c r="U180" s="222"/>
      <c r="V180" s="223"/>
      <c r="W180" s="220"/>
      <c r="X180" s="220"/>
      <c r="Y180" s="220"/>
      <c r="Z180" s="223"/>
      <c r="AA180" s="220"/>
      <c r="AB180" s="220"/>
      <c r="AC180" s="220"/>
      <c r="AD180" s="220"/>
      <c r="AE180" s="220"/>
      <c r="AF180" s="220"/>
      <c r="AG180" s="220"/>
    </row>
    <row r="181" ht="14.25" customHeight="1" outlineLevel="1">
      <c r="A181" s="1"/>
      <c r="B181" s="191">
        <v>4.0</v>
      </c>
      <c r="C181" s="192" t="s">
        <v>23</v>
      </c>
      <c r="D181" s="193">
        <f>'7年度エンジョイ'!$AZ$14</f>
        <v>0</v>
      </c>
      <c r="E181" s="194"/>
      <c r="F181" s="238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6"/>
      <c r="S181" s="197"/>
      <c r="T181" s="198"/>
      <c r="U181" s="199"/>
      <c r="V181" s="200" t="s">
        <v>23</v>
      </c>
      <c r="W181" s="197"/>
      <c r="X181" s="197"/>
      <c r="Y181" s="197"/>
      <c r="Z181" s="200" t="s">
        <v>23</v>
      </c>
      <c r="AA181" s="197"/>
      <c r="AB181" s="197"/>
      <c r="AC181" s="197"/>
      <c r="AD181" s="197"/>
      <c r="AE181" s="197"/>
      <c r="AF181" s="197"/>
      <c r="AG181" s="197"/>
    </row>
    <row r="182" ht="14.25" customHeight="1" outlineLevel="1">
      <c r="A182" s="1"/>
      <c r="B182" s="240"/>
      <c r="C182" s="228"/>
      <c r="D182" s="225"/>
      <c r="E182" s="173">
        <f t="shared" ref="E182:E193" si="14">SUM(F182:P182)</f>
        <v>0</v>
      </c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229"/>
      <c r="S182" s="177"/>
      <c r="T182" s="231"/>
      <c r="U182" s="208"/>
      <c r="V182" s="241"/>
      <c r="W182" s="230"/>
      <c r="X182" s="230"/>
      <c r="Y182" s="230"/>
      <c r="Z182" s="242"/>
      <c r="AA182" s="230"/>
      <c r="AB182" s="230"/>
      <c r="AC182" s="230"/>
      <c r="AD182" s="230"/>
      <c r="AE182" s="230"/>
      <c r="AF182" s="230"/>
      <c r="AG182" s="230"/>
    </row>
    <row r="183" ht="14.25" customHeight="1" outlineLevel="1">
      <c r="A183" s="1"/>
      <c r="B183" s="227"/>
      <c r="C183" s="228"/>
      <c r="D183" s="225"/>
      <c r="E183" s="173">
        <f t="shared" si="14"/>
        <v>0</v>
      </c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229"/>
      <c r="S183" s="230"/>
      <c r="T183" s="231"/>
      <c r="U183" s="187"/>
      <c r="V183" s="190"/>
      <c r="W183" s="230"/>
      <c r="X183" s="230"/>
      <c r="Y183" s="230"/>
      <c r="Z183" s="190"/>
      <c r="AA183" s="230"/>
      <c r="AB183" s="230"/>
      <c r="AC183" s="230"/>
      <c r="AD183" s="230"/>
      <c r="AE183" s="230"/>
      <c r="AF183" s="230"/>
      <c r="AG183" s="230"/>
    </row>
    <row r="184" ht="14.25" customHeight="1" outlineLevel="1">
      <c r="A184" s="1"/>
      <c r="B184" s="227"/>
      <c r="C184" s="228"/>
      <c r="D184" s="225"/>
      <c r="E184" s="173">
        <f t="shared" si="14"/>
        <v>0</v>
      </c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229"/>
      <c r="S184" s="230"/>
      <c r="T184" s="231"/>
      <c r="U184" s="208"/>
      <c r="V184" s="190"/>
      <c r="W184" s="230"/>
      <c r="X184" s="230"/>
      <c r="Y184" s="230"/>
      <c r="Z184" s="190"/>
      <c r="AA184" s="230"/>
      <c r="AB184" s="230"/>
      <c r="AC184" s="230"/>
      <c r="AD184" s="230"/>
      <c r="AE184" s="230"/>
      <c r="AF184" s="230"/>
      <c r="AG184" s="230"/>
    </row>
    <row r="185" ht="14.25" customHeight="1" outlineLevel="1">
      <c r="A185" s="1"/>
      <c r="B185" s="227"/>
      <c r="C185" s="237"/>
      <c r="D185" s="225"/>
      <c r="E185" s="173">
        <f t="shared" si="14"/>
        <v>0</v>
      </c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229"/>
      <c r="S185" s="230"/>
      <c r="T185" s="231"/>
      <c r="U185" s="187"/>
      <c r="V185" s="190"/>
      <c r="W185" s="230"/>
      <c r="X185" s="230"/>
      <c r="Y185" s="230"/>
      <c r="Z185" s="190"/>
      <c r="AA185" s="230"/>
      <c r="AB185" s="230"/>
      <c r="AC185" s="230"/>
      <c r="AD185" s="230"/>
      <c r="AE185" s="230"/>
      <c r="AF185" s="230"/>
      <c r="AG185" s="230"/>
    </row>
    <row r="186" ht="14.25" customHeight="1" outlineLevel="1">
      <c r="A186" s="1"/>
      <c r="B186" s="227"/>
      <c r="C186" s="237"/>
      <c r="D186" s="225"/>
      <c r="E186" s="173">
        <f t="shared" si="14"/>
        <v>0</v>
      </c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229"/>
      <c r="S186" s="230"/>
      <c r="T186" s="231"/>
      <c r="U186" s="187"/>
      <c r="V186" s="190"/>
      <c r="W186" s="230"/>
      <c r="X186" s="230"/>
      <c r="Y186" s="230"/>
      <c r="Z186" s="190"/>
      <c r="AA186" s="230"/>
      <c r="AB186" s="230"/>
      <c r="AC186" s="230"/>
      <c r="AD186" s="230"/>
      <c r="AE186" s="230"/>
      <c r="AF186" s="230"/>
      <c r="AG186" s="230"/>
    </row>
    <row r="187" ht="14.25" customHeight="1" outlineLevel="1">
      <c r="A187" s="1"/>
      <c r="B187" s="227"/>
      <c r="C187" s="237"/>
      <c r="D187" s="225"/>
      <c r="E187" s="173">
        <f t="shared" si="14"/>
        <v>0</v>
      </c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229"/>
      <c r="S187" s="230"/>
      <c r="T187" s="231"/>
      <c r="U187" s="187"/>
      <c r="V187" s="190"/>
      <c r="W187" s="230"/>
      <c r="X187" s="230"/>
      <c r="Y187" s="230"/>
      <c r="Z187" s="190"/>
      <c r="AA187" s="230"/>
      <c r="AB187" s="230"/>
      <c r="AC187" s="230"/>
      <c r="AD187" s="230"/>
      <c r="AE187" s="230"/>
      <c r="AF187" s="230"/>
      <c r="AG187" s="230"/>
    </row>
    <row r="188" ht="14.25" customHeight="1" outlineLevel="1">
      <c r="A188" s="1"/>
      <c r="B188" s="227"/>
      <c r="C188" s="237"/>
      <c r="D188" s="225"/>
      <c r="E188" s="173">
        <f t="shared" si="14"/>
        <v>0</v>
      </c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229"/>
      <c r="S188" s="230"/>
      <c r="T188" s="231"/>
      <c r="U188" s="187"/>
      <c r="V188" s="190"/>
      <c r="W188" s="230"/>
      <c r="X188" s="230"/>
      <c r="Y188" s="230"/>
      <c r="Z188" s="190"/>
      <c r="AA188" s="230"/>
      <c r="AB188" s="230"/>
      <c r="AC188" s="230"/>
      <c r="AD188" s="230"/>
      <c r="AE188" s="230"/>
      <c r="AF188" s="230"/>
      <c r="AG188" s="230"/>
    </row>
    <row r="189" ht="14.25" customHeight="1" outlineLevel="1">
      <c r="A189" s="1"/>
      <c r="B189" s="227"/>
      <c r="C189" s="237"/>
      <c r="D189" s="225"/>
      <c r="E189" s="173">
        <f t="shared" si="14"/>
        <v>0</v>
      </c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229"/>
      <c r="S189" s="230"/>
      <c r="T189" s="231"/>
      <c r="U189" s="187"/>
      <c r="V189" s="190"/>
      <c r="W189" s="230"/>
      <c r="X189" s="230"/>
      <c r="Y189" s="230"/>
      <c r="Z189" s="190"/>
      <c r="AA189" s="230"/>
      <c r="AB189" s="230"/>
      <c r="AC189" s="230"/>
      <c r="AD189" s="230"/>
      <c r="AE189" s="230"/>
      <c r="AF189" s="230"/>
      <c r="AG189" s="230"/>
    </row>
    <row r="190" ht="14.25" customHeight="1" outlineLevel="1">
      <c r="A190" s="1"/>
      <c r="B190" s="227"/>
      <c r="C190" s="237"/>
      <c r="D190" s="225"/>
      <c r="E190" s="173">
        <f t="shared" si="14"/>
        <v>0</v>
      </c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229"/>
      <c r="S190" s="230"/>
      <c r="T190" s="231"/>
      <c r="U190" s="187"/>
      <c r="V190" s="190"/>
      <c r="W190" s="230"/>
      <c r="X190" s="230"/>
      <c r="Y190" s="230"/>
      <c r="Z190" s="190"/>
      <c r="AA190" s="230"/>
      <c r="AB190" s="230"/>
      <c r="AC190" s="230"/>
      <c r="AD190" s="230"/>
      <c r="AE190" s="230"/>
      <c r="AF190" s="230"/>
      <c r="AG190" s="230"/>
    </row>
    <row r="191" ht="14.25" customHeight="1" outlineLevel="1">
      <c r="A191" s="1"/>
      <c r="B191" s="227"/>
      <c r="C191" s="237"/>
      <c r="D191" s="214"/>
      <c r="E191" s="173">
        <f t="shared" si="14"/>
        <v>0</v>
      </c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229"/>
      <c r="S191" s="230"/>
      <c r="T191" s="231"/>
      <c r="U191" s="187"/>
      <c r="V191" s="190"/>
      <c r="W191" s="230"/>
      <c r="X191" s="230"/>
      <c r="Y191" s="230"/>
      <c r="Z191" s="190"/>
      <c r="AA191" s="230"/>
      <c r="AB191" s="230"/>
      <c r="AC191" s="230"/>
      <c r="AD191" s="230"/>
      <c r="AE191" s="230"/>
      <c r="AF191" s="230"/>
      <c r="AG191" s="230"/>
    </row>
    <row r="192" ht="14.25" customHeight="1" outlineLevel="1">
      <c r="A192" s="1"/>
      <c r="B192" s="227"/>
      <c r="C192" s="237"/>
      <c r="D192" s="214"/>
      <c r="E192" s="173">
        <f t="shared" si="14"/>
        <v>0</v>
      </c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229"/>
      <c r="S192" s="230"/>
      <c r="T192" s="231"/>
      <c r="U192" s="187"/>
      <c r="V192" s="190"/>
      <c r="W192" s="230"/>
      <c r="X192" s="230"/>
      <c r="Y192" s="230"/>
      <c r="Z192" s="190"/>
      <c r="AA192" s="230"/>
      <c r="AB192" s="230"/>
      <c r="AC192" s="230"/>
      <c r="AD192" s="230"/>
      <c r="AE192" s="230"/>
      <c r="AF192" s="230"/>
      <c r="AG192" s="230"/>
    </row>
    <row r="193" ht="14.25" customHeight="1" outlineLevel="1">
      <c r="A193" s="1"/>
      <c r="B193" s="227"/>
      <c r="C193" s="237"/>
      <c r="D193" s="217" t="s">
        <v>62</v>
      </c>
      <c r="E193" s="173">
        <f t="shared" si="14"/>
        <v>0</v>
      </c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229"/>
      <c r="S193" s="230"/>
      <c r="T193" s="231"/>
      <c r="U193" s="187"/>
      <c r="V193" s="190"/>
      <c r="W193" s="230"/>
      <c r="X193" s="230"/>
      <c r="Y193" s="230"/>
      <c r="Z193" s="190"/>
      <c r="AA193" s="230"/>
      <c r="AB193" s="230"/>
      <c r="AC193" s="230"/>
      <c r="AD193" s="230"/>
      <c r="AE193" s="230"/>
      <c r="AF193" s="230"/>
      <c r="AG193" s="230"/>
    </row>
    <row r="194" ht="14.25" customHeight="1" outlineLevel="1">
      <c r="A194" s="1"/>
      <c r="B194" s="244">
        <v>5.0</v>
      </c>
      <c r="C194" s="192" t="s">
        <v>24</v>
      </c>
      <c r="D194" s="193">
        <f>'7年度エンジョイ'!$AZ$17</f>
        <v>1</v>
      </c>
      <c r="E194" s="194"/>
      <c r="F194" s="195"/>
      <c r="G194" s="195"/>
      <c r="H194" s="245"/>
      <c r="I194" s="245"/>
      <c r="J194" s="195"/>
      <c r="K194" s="195"/>
      <c r="L194" s="195"/>
      <c r="M194" s="245"/>
      <c r="N194" s="239"/>
      <c r="O194" s="195"/>
      <c r="P194" s="195"/>
      <c r="Q194" s="245"/>
      <c r="R194" s="246"/>
      <c r="S194" s="247"/>
      <c r="T194" s="248"/>
      <c r="U194" s="197"/>
      <c r="V194" s="200" t="s">
        <v>24</v>
      </c>
      <c r="W194" s="247"/>
      <c r="X194" s="247"/>
      <c r="Y194" s="247"/>
      <c r="Z194" s="200" t="s">
        <v>24</v>
      </c>
      <c r="AA194" s="247"/>
      <c r="AB194" s="247"/>
      <c r="AC194" s="247"/>
      <c r="AD194" s="247"/>
      <c r="AE194" s="247"/>
      <c r="AF194" s="247"/>
      <c r="AG194" s="247"/>
    </row>
    <row r="195" ht="14.25" customHeight="1" outlineLevel="1">
      <c r="A195" s="1"/>
      <c r="B195" s="201"/>
      <c r="C195" s="202"/>
      <c r="E195" s="173">
        <f t="shared" ref="E195:E206" si="15">SUM(F195:P195)</f>
        <v>0</v>
      </c>
      <c r="F195" s="249"/>
      <c r="G195" s="249"/>
      <c r="H195" s="249"/>
      <c r="I195" s="249"/>
      <c r="J195" s="249"/>
      <c r="K195" s="249"/>
      <c r="L195" s="249"/>
      <c r="M195" s="249"/>
      <c r="N195" s="249"/>
      <c r="O195" s="249"/>
      <c r="P195" s="249"/>
      <c r="Q195" s="249"/>
      <c r="R195" s="250"/>
      <c r="S195" s="208"/>
      <c r="T195" s="254"/>
      <c r="U195" s="208"/>
      <c r="V195" s="209"/>
      <c r="W195" s="255"/>
      <c r="X195" s="251"/>
      <c r="Y195" s="251"/>
      <c r="Z195" s="209"/>
      <c r="AA195" s="251"/>
      <c r="AB195" s="251"/>
      <c r="AC195" s="251"/>
      <c r="AD195" s="251"/>
      <c r="AE195" s="251"/>
      <c r="AF195" s="251"/>
      <c r="AG195" s="251"/>
    </row>
    <row r="196" ht="14.25" customHeight="1" outlineLevel="1">
      <c r="A196" s="1"/>
      <c r="B196" s="210"/>
      <c r="C196" s="212"/>
      <c r="D196" s="214"/>
      <c r="E196" s="173">
        <f t="shared" si="15"/>
        <v>0</v>
      </c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253"/>
      <c r="S196" s="208"/>
      <c r="T196" s="254"/>
      <c r="U196" s="208"/>
      <c r="V196" s="209"/>
      <c r="W196" s="255"/>
      <c r="X196" s="255"/>
      <c r="Y196" s="255"/>
      <c r="Z196" s="209"/>
      <c r="AA196" s="251"/>
      <c r="AB196" s="258"/>
      <c r="AC196" s="255"/>
      <c r="AD196" s="255"/>
      <c r="AE196" s="255"/>
      <c r="AF196" s="255"/>
      <c r="AG196" s="255"/>
    </row>
    <row r="197" ht="14.25" customHeight="1" outlineLevel="1">
      <c r="A197" s="1"/>
      <c r="B197" s="227"/>
      <c r="C197" s="228"/>
      <c r="D197" s="225"/>
      <c r="E197" s="173">
        <f t="shared" si="15"/>
        <v>0</v>
      </c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229"/>
      <c r="S197" s="230"/>
      <c r="T197" s="231"/>
      <c r="U197" s="187"/>
      <c r="V197" s="190"/>
      <c r="W197" s="230"/>
      <c r="X197" s="230"/>
      <c r="Y197" s="230"/>
      <c r="Z197" s="190"/>
      <c r="AA197" s="230"/>
      <c r="AB197" s="230"/>
      <c r="AC197" s="230"/>
      <c r="AD197" s="230"/>
      <c r="AE197" s="230"/>
      <c r="AF197" s="230"/>
      <c r="AG197" s="230"/>
    </row>
    <row r="198" ht="14.25" customHeight="1" outlineLevel="1">
      <c r="A198" s="1"/>
      <c r="B198" s="210"/>
      <c r="C198" s="259"/>
      <c r="D198" s="214"/>
      <c r="E198" s="173">
        <f t="shared" si="15"/>
        <v>0</v>
      </c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253"/>
      <c r="S198" s="208"/>
      <c r="T198" s="254"/>
      <c r="U198" s="208"/>
      <c r="V198" s="209"/>
      <c r="W198" s="255"/>
      <c r="X198" s="255"/>
      <c r="Y198" s="255"/>
      <c r="Z198" s="209"/>
      <c r="AA198" s="208"/>
      <c r="AB198" s="255"/>
      <c r="AC198" s="255"/>
      <c r="AD198" s="255"/>
      <c r="AE198" s="255"/>
      <c r="AF198" s="255"/>
      <c r="AG198" s="255"/>
    </row>
    <row r="199" ht="14.25" customHeight="1" outlineLevel="1">
      <c r="A199" s="1"/>
      <c r="B199" s="210"/>
      <c r="C199" s="211"/>
      <c r="D199" s="214"/>
      <c r="E199" s="173">
        <f t="shared" si="15"/>
        <v>0</v>
      </c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205"/>
      <c r="S199" s="206"/>
      <c r="T199" s="207"/>
      <c r="U199" s="208"/>
      <c r="V199" s="209"/>
      <c r="W199" s="206"/>
      <c r="X199" s="206"/>
      <c r="Y199" s="206"/>
      <c r="Z199" s="209"/>
      <c r="AA199" s="206"/>
      <c r="AB199" s="206"/>
      <c r="AC199" s="206"/>
      <c r="AD199" s="206"/>
      <c r="AE199" s="206"/>
      <c r="AF199" s="206"/>
      <c r="AG199" s="206"/>
    </row>
    <row r="200" ht="14.25" customHeight="1" outlineLevel="1">
      <c r="A200" s="1"/>
      <c r="B200" s="210"/>
      <c r="C200" s="211"/>
      <c r="D200" s="214"/>
      <c r="E200" s="173">
        <f t="shared" si="15"/>
        <v>0</v>
      </c>
      <c r="F200" s="172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205"/>
      <c r="S200" s="206"/>
      <c r="T200" s="207"/>
      <c r="U200" s="208"/>
      <c r="V200" s="209"/>
      <c r="W200" s="206"/>
      <c r="X200" s="206"/>
      <c r="Y200" s="206"/>
      <c r="Z200" s="209"/>
      <c r="AA200" s="206"/>
      <c r="AB200" s="206"/>
      <c r="AC200" s="206"/>
      <c r="AD200" s="206"/>
      <c r="AE200" s="206"/>
      <c r="AF200" s="206"/>
      <c r="AG200" s="206"/>
    </row>
    <row r="201" ht="14.25" customHeight="1" outlineLevel="1">
      <c r="A201" s="1"/>
      <c r="B201" s="210"/>
      <c r="C201" s="211"/>
      <c r="D201" s="214"/>
      <c r="E201" s="173">
        <f t="shared" si="15"/>
        <v>0</v>
      </c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205"/>
      <c r="S201" s="206"/>
      <c r="T201" s="207"/>
      <c r="U201" s="208"/>
      <c r="V201" s="209"/>
      <c r="W201" s="206"/>
      <c r="X201" s="206"/>
      <c r="Y201" s="206"/>
      <c r="Z201" s="209"/>
      <c r="AA201" s="206"/>
      <c r="AB201" s="206"/>
      <c r="AC201" s="206"/>
      <c r="AD201" s="206"/>
      <c r="AE201" s="206"/>
      <c r="AF201" s="206"/>
      <c r="AG201" s="206"/>
    </row>
    <row r="202" ht="14.25" customHeight="1" outlineLevel="1">
      <c r="A202" s="1"/>
      <c r="B202" s="210"/>
      <c r="C202" s="211"/>
      <c r="D202" s="214"/>
      <c r="E202" s="173">
        <f t="shared" si="15"/>
        <v>0</v>
      </c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205"/>
      <c r="S202" s="206"/>
      <c r="T202" s="207"/>
      <c r="U202" s="208"/>
      <c r="V202" s="209"/>
      <c r="W202" s="206"/>
      <c r="X202" s="206"/>
      <c r="Y202" s="206"/>
      <c r="Z202" s="209"/>
      <c r="AA202" s="206"/>
      <c r="AB202" s="206"/>
      <c r="AC202" s="206"/>
      <c r="AD202" s="206"/>
      <c r="AE202" s="206"/>
      <c r="AF202" s="206"/>
      <c r="AG202" s="206"/>
    </row>
    <row r="203" ht="14.25" customHeight="1" outlineLevel="1">
      <c r="A203" s="1"/>
      <c r="B203" s="210"/>
      <c r="C203" s="211"/>
      <c r="D203" s="214"/>
      <c r="E203" s="173">
        <f t="shared" si="15"/>
        <v>0</v>
      </c>
      <c r="F203" s="172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205"/>
      <c r="S203" s="206"/>
      <c r="T203" s="207"/>
      <c r="U203" s="208"/>
      <c r="V203" s="209"/>
      <c r="W203" s="206"/>
      <c r="X203" s="206"/>
      <c r="Y203" s="206"/>
      <c r="Z203" s="209"/>
      <c r="AA203" s="206"/>
      <c r="AB203" s="206"/>
      <c r="AC203" s="206"/>
      <c r="AD203" s="206"/>
      <c r="AE203" s="206"/>
      <c r="AF203" s="206"/>
      <c r="AG203" s="206"/>
    </row>
    <row r="204" ht="14.25" customHeight="1" outlineLevel="1">
      <c r="A204" s="1"/>
      <c r="B204" s="210"/>
      <c r="C204" s="211"/>
      <c r="D204" s="214"/>
      <c r="E204" s="173">
        <f t="shared" si="15"/>
        <v>0</v>
      </c>
      <c r="F204" s="172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205"/>
      <c r="S204" s="206"/>
      <c r="T204" s="207"/>
      <c r="U204" s="208"/>
      <c r="V204" s="209"/>
      <c r="W204" s="206"/>
      <c r="X204" s="206"/>
      <c r="Y204" s="206"/>
      <c r="Z204" s="209"/>
      <c r="AA204" s="206"/>
      <c r="AB204" s="206"/>
      <c r="AC204" s="206"/>
      <c r="AD204" s="206"/>
      <c r="AE204" s="206"/>
      <c r="AF204" s="206"/>
      <c r="AG204" s="206"/>
    </row>
    <row r="205" ht="14.25" customHeight="1" outlineLevel="1">
      <c r="A205" s="1"/>
      <c r="B205" s="210"/>
      <c r="C205" s="211"/>
      <c r="D205" s="214"/>
      <c r="E205" s="173">
        <f t="shared" si="15"/>
        <v>0</v>
      </c>
      <c r="F205" s="172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205"/>
      <c r="S205" s="206"/>
      <c r="T205" s="207"/>
      <c r="U205" s="208"/>
      <c r="V205" s="209"/>
      <c r="W205" s="206"/>
      <c r="X205" s="206"/>
      <c r="Y205" s="206"/>
      <c r="Z205" s="209"/>
      <c r="AA205" s="206"/>
      <c r="AB205" s="206"/>
      <c r="AC205" s="206"/>
      <c r="AD205" s="206"/>
      <c r="AE205" s="206"/>
      <c r="AF205" s="206"/>
      <c r="AG205" s="206"/>
    </row>
    <row r="206" ht="14.25" customHeight="1" outlineLevel="1">
      <c r="A206" s="1"/>
      <c r="B206" s="210"/>
      <c r="C206" s="211"/>
      <c r="D206" s="217" t="s">
        <v>62</v>
      </c>
      <c r="E206" s="173">
        <f t="shared" si="15"/>
        <v>0</v>
      </c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205"/>
      <c r="S206" s="206"/>
      <c r="T206" s="207"/>
      <c r="U206" s="208"/>
      <c r="V206" s="209"/>
      <c r="W206" s="206"/>
      <c r="X206" s="206"/>
      <c r="Y206" s="206"/>
      <c r="Z206" s="209"/>
      <c r="AA206" s="206"/>
      <c r="AB206" s="206"/>
      <c r="AC206" s="206"/>
      <c r="AD206" s="206"/>
      <c r="AE206" s="206"/>
      <c r="AF206" s="206"/>
      <c r="AG206" s="206"/>
    </row>
    <row r="207" ht="14.25" customHeight="1" outlineLevel="1">
      <c r="A207" s="1"/>
      <c r="B207" s="191">
        <v>6.0</v>
      </c>
      <c r="C207" s="257" t="s">
        <v>25</v>
      </c>
      <c r="D207" s="193">
        <f>'7年度エンジョイ'!$AZ$20</f>
        <v>0</v>
      </c>
      <c r="E207" s="194"/>
      <c r="F207" s="195"/>
      <c r="G207" s="195"/>
      <c r="H207" s="195"/>
      <c r="I207" s="245"/>
      <c r="J207" s="195"/>
      <c r="K207" s="195"/>
      <c r="L207" s="195"/>
      <c r="M207" s="195"/>
      <c r="N207" s="245"/>
      <c r="O207" s="195"/>
      <c r="P207" s="195"/>
      <c r="Q207" s="195"/>
      <c r="R207" s="196"/>
      <c r="S207" s="197"/>
      <c r="T207" s="198"/>
      <c r="U207" s="199"/>
      <c r="V207" s="272" t="s">
        <v>25</v>
      </c>
      <c r="W207" s="197"/>
      <c r="X207" s="197"/>
      <c r="Y207" s="197"/>
      <c r="Z207" s="272" t="s">
        <v>25</v>
      </c>
      <c r="AA207" s="197"/>
      <c r="AB207" s="197"/>
      <c r="AC207" s="197"/>
      <c r="AD207" s="197"/>
      <c r="AE207" s="197"/>
      <c r="AF207" s="197"/>
      <c r="AG207" s="197"/>
    </row>
    <row r="208" ht="14.25" customHeight="1" outlineLevel="1">
      <c r="A208" s="1"/>
      <c r="B208" s="262"/>
      <c r="C208" s="263"/>
      <c r="D208" s="214"/>
      <c r="E208" s="182">
        <f t="shared" ref="E208:E219" si="16">SUM(F208:P208)</f>
        <v>0</v>
      </c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205"/>
      <c r="S208" s="206"/>
      <c r="T208" s="207"/>
      <c r="U208" s="208"/>
      <c r="V208" s="209"/>
      <c r="W208" s="206"/>
      <c r="X208" s="206"/>
      <c r="Y208" s="206"/>
      <c r="Z208" s="209"/>
      <c r="AA208" s="206"/>
      <c r="AB208" s="206"/>
      <c r="AC208" s="206"/>
      <c r="AD208" s="206"/>
      <c r="AE208" s="206"/>
      <c r="AF208" s="206"/>
      <c r="AG208" s="206"/>
    </row>
    <row r="209" ht="14.25" customHeight="1" outlineLevel="1">
      <c r="A209" s="1"/>
      <c r="B209" s="210"/>
      <c r="C209" s="212"/>
      <c r="D209" s="214"/>
      <c r="E209" s="182">
        <f t="shared" si="16"/>
        <v>0</v>
      </c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205"/>
      <c r="S209" s="206"/>
      <c r="T209" s="207"/>
      <c r="U209" s="208"/>
      <c r="V209" s="209"/>
      <c r="W209" s="206"/>
      <c r="X209" s="206"/>
      <c r="Y209" s="206"/>
      <c r="Z209" s="209"/>
      <c r="AA209" s="206"/>
      <c r="AB209" s="206"/>
      <c r="AC209" s="206"/>
      <c r="AD209" s="206"/>
      <c r="AE209" s="206"/>
      <c r="AF209" s="206"/>
      <c r="AG209" s="206"/>
    </row>
    <row r="210" ht="14.25" customHeight="1" outlineLevel="1">
      <c r="A210" s="1"/>
      <c r="B210" s="210"/>
      <c r="C210" s="213"/>
      <c r="D210" s="214"/>
      <c r="E210" s="182">
        <f t="shared" si="16"/>
        <v>0</v>
      </c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205"/>
      <c r="S210" s="206"/>
      <c r="T210" s="207"/>
      <c r="U210" s="208"/>
      <c r="V210" s="209"/>
      <c r="W210" s="206"/>
      <c r="X210" s="206"/>
      <c r="Y210" s="206"/>
      <c r="Z210" s="209"/>
      <c r="AA210" s="206"/>
      <c r="AB210" s="206"/>
      <c r="AC210" s="206"/>
      <c r="AD210" s="206"/>
      <c r="AE210" s="206"/>
      <c r="AF210" s="206"/>
      <c r="AG210" s="206"/>
    </row>
    <row r="211" ht="14.25" customHeight="1" outlineLevel="1">
      <c r="A211" s="1"/>
      <c r="B211" s="210"/>
      <c r="C211" s="211"/>
      <c r="D211" s="214"/>
      <c r="E211" s="182">
        <f t="shared" si="16"/>
        <v>0</v>
      </c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205"/>
      <c r="S211" s="206"/>
      <c r="T211" s="207"/>
      <c r="U211" s="208"/>
      <c r="V211" s="209"/>
      <c r="W211" s="206"/>
      <c r="X211" s="206"/>
      <c r="Y211" s="206"/>
      <c r="Z211" s="209"/>
      <c r="AA211" s="206"/>
      <c r="AB211" s="206"/>
      <c r="AC211" s="206"/>
      <c r="AD211" s="206"/>
      <c r="AE211" s="206"/>
      <c r="AF211" s="206"/>
      <c r="AG211" s="206"/>
    </row>
    <row r="212" ht="14.25" customHeight="1" outlineLevel="1">
      <c r="A212" s="1"/>
      <c r="B212" s="210"/>
      <c r="C212" s="211"/>
      <c r="D212" s="214"/>
      <c r="E212" s="182">
        <f t="shared" si="16"/>
        <v>0</v>
      </c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205"/>
      <c r="S212" s="206"/>
      <c r="T212" s="207"/>
      <c r="U212" s="208"/>
      <c r="V212" s="209"/>
      <c r="W212" s="206"/>
      <c r="X212" s="206"/>
      <c r="Y212" s="206"/>
      <c r="Z212" s="209"/>
      <c r="AA212" s="206"/>
      <c r="AB212" s="206"/>
      <c r="AC212" s="206"/>
      <c r="AD212" s="206"/>
      <c r="AE212" s="206"/>
      <c r="AF212" s="206"/>
      <c r="AG212" s="206"/>
    </row>
    <row r="213" ht="14.25" customHeight="1" outlineLevel="1">
      <c r="A213" s="1"/>
      <c r="B213" s="210"/>
      <c r="C213" s="211"/>
      <c r="D213" s="214"/>
      <c r="E213" s="182">
        <f t="shared" si="16"/>
        <v>0</v>
      </c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205"/>
      <c r="S213" s="206"/>
      <c r="T213" s="207"/>
      <c r="U213" s="208"/>
      <c r="V213" s="209"/>
      <c r="W213" s="206"/>
      <c r="X213" s="206"/>
      <c r="Y213" s="206"/>
      <c r="Z213" s="209"/>
      <c r="AA213" s="206"/>
      <c r="AB213" s="206"/>
      <c r="AC213" s="206"/>
      <c r="AD213" s="206"/>
      <c r="AE213" s="206"/>
      <c r="AF213" s="206"/>
      <c r="AG213" s="206"/>
    </row>
    <row r="214" ht="14.25" customHeight="1" outlineLevel="1">
      <c r="A214" s="1"/>
      <c r="B214" s="210"/>
      <c r="C214" s="211"/>
      <c r="D214" s="214"/>
      <c r="E214" s="182">
        <f t="shared" si="16"/>
        <v>0</v>
      </c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205"/>
      <c r="S214" s="206"/>
      <c r="T214" s="207"/>
      <c r="U214" s="208"/>
      <c r="V214" s="209"/>
      <c r="W214" s="206"/>
      <c r="X214" s="206"/>
      <c r="Y214" s="206"/>
      <c r="Z214" s="209"/>
      <c r="AA214" s="206"/>
      <c r="AB214" s="206"/>
      <c r="AC214" s="206"/>
      <c r="AD214" s="206"/>
      <c r="AE214" s="206"/>
      <c r="AF214" s="206"/>
      <c r="AG214" s="206"/>
    </row>
    <row r="215" ht="14.25" customHeight="1" outlineLevel="1">
      <c r="A215" s="1"/>
      <c r="B215" s="210"/>
      <c r="C215" s="211"/>
      <c r="D215" s="214"/>
      <c r="E215" s="182">
        <f t="shared" si="16"/>
        <v>0</v>
      </c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205"/>
      <c r="S215" s="206"/>
      <c r="T215" s="207"/>
      <c r="U215" s="208"/>
      <c r="V215" s="209"/>
      <c r="W215" s="206"/>
      <c r="X215" s="206"/>
      <c r="Y215" s="206"/>
      <c r="Z215" s="209"/>
      <c r="AA215" s="206"/>
      <c r="AB215" s="206"/>
      <c r="AC215" s="206"/>
      <c r="AD215" s="206"/>
      <c r="AE215" s="206"/>
      <c r="AF215" s="206"/>
      <c r="AG215" s="206"/>
    </row>
    <row r="216" ht="14.25" customHeight="1" outlineLevel="1">
      <c r="A216" s="1"/>
      <c r="B216" s="210"/>
      <c r="C216" s="211"/>
      <c r="D216" s="214"/>
      <c r="E216" s="182">
        <f t="shared" si="16"/>
        <v>0</v>
      </c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205"/>
      <c r="S216" s="206"/>
      <c r="T216" s="207"/>
      <c r="U216" s="208"/>
      <c r="V216" s="209"/>
      <c r="W216" s="206"/>
      <c r="X216" s="206"/>
      <c r="Y216" s="206"/>
      <c r="Z216" s="209"/>
      <c r="AA216" s="206"/>
      <c r="AB216" s="206"/>
      <c r="AC216" s="206"/>
      <c r="AD216" s="206"/>
      <c r="AE216" s="206"/>
      <c r="AF216" s="206"/>
      <c r="AG216" s="206"/>
    </row>
    <row r="217" ht="14.25" customHeight="1" outlineLevel="1">
      <c r="A217" s="1"/>
      <c r="B217" s="210"/>
      <c r="C217" s="211"/>
      <c r="D217" s="214"/>
      <c r="E217" s="182">
        <f t="shared" si="16"/>
        <v>0</v>
      </c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  <c r="R217" s="205"/>
      <c r="S217" s="206"/>
      <c r="T217" s="207"/>
      <c r="U217" s="208"/>
      <c r="V217" s="209"/>
      <c r="W217" s="206"/>
      <c r="X217" s="206"/>
      <c r="Y217" s="206"/>
      <c r="Z217" s="209"/>
      <c r="AA217" s="206"/>
      <c r="AB217" s="206"/>
      <c r="AC217" s="206"/>
      <c r="AD217" s="206"/>
      <c r="AE217" s="206"/>
      <c r="AF217" s="206"/>
      <c r="AG217" s="206"/>
    </row>
    <row r="218" ht="14.25" customHeight="1" outlineLevel="1">
      <c r="A218" s="1"/>
      <c r="B218" s="210"/>
      <c r="C218" s="211"/>
      <c r="D218" s="214"/>
      <c r="E218" s="182">
        <f t="shared" si="16"/>
        <v>0</v>
      </c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205"/>
      <c r="S218" s="206"/>
      <c r="T218" s="207"/>
      <c r="U218" s="208"/>
      <c r="V218" s="209"/>
      <c r="W218" s="206"/>
      <c r="X218" s="206"/>
      <c r="Y218" s="206"/>
      <c r="Z218" s="209"/>
      <c r="AA218" s="206"/>
      <c r="AB218" s="206"/>
      <c r="AC218" s="206"/>
      <c r="AD218" s="206"/>
      <c r="AE218" s="206"/>
      <c r="AF218" s="206"/>
      <c r="AG218" s="206"/>
    </row>
    <row r="219" ht="14.25" customHeight="1" outlineLevel="1">
      <c r="A219" s="1"/>
      <c r="B219" s="210"/>
      <c r="C219" s="211"/>
      <c r="D219" s="217" t="s">
        <v>62</v>
      </c>
      <c r="E219" s="182">
        <f t="shared" si="16"/>
        <v>0</v>
      </c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205"/>
      <c r="S219" s="206"/>
      <c r="T219" s="207"/>
      <c r="U219" s="208"/>
      <c r="V219" s="209"/>
      <c r="W219" s="206"/>
      <c r="X219" s="206"/>
      <c r="Y219" s="206"/>
      <c r="Z219" s="209"/>
      <c r="AA219" s="206"/>
      <c r="AB219" s="206"/>
      <c r="AC219" s="206"/>
      <c r="AD219" s="206"/>
      <c r="AE219" s="206"/>
      <c r="AF219" s="206"/>
      <c r="AG219" s="206"/>
    </row>
    <row r="220" ht="14.25" customHeight="1" outlineLevel="1">
      <c r="A220" s="1"/>
      <c r="B220" s="191">
        <v>7.0</v>
      </c>
      <c r="C220" s="192" t="s">
        <v>26</v>
      </c>
      <c r="D220" s="193">
        <f>'7年度エンジョイ'!$AZ$23</f>
        <v>1</v>
      </c>
      <c r="E220" s="194"/>
      <c r="F220" s="195"/>
      <c r="G220" s="195"/>
      <c r="H220" s="195"/>
      <c r="I220" s="195"/>
      <c r="J220" s="245"/>
      <c r="K220" s="245"/>
      <c r="L220" s="195"/>
      <c r="M220" s="245"/>
      <c r="N220" s="245"/>
      <c r="O220" s="195"/>
      <c r="P220" s="245"/>
      <c r="Q220" s="195"/>
      <c r="R220" s="264"/>
      <c r="S220" s="265"/>
      <c r="T220" s="266"/>
      <c r="U220" s="199"/>
      <c r="V220" s="200" t="s">
        <v>26</v>
      </c>
      <c r="W220" s="197"/>
      <c r="X220" s="197"/>
      <c r="Y220" s="197"/>
      <c r="Z220" s="200" t="s">
        <v>26</v>
      </c>
      <c r="AA220" s="197"/>
      <c r="AB220" s="197"/>
      <c r="AC220" s="197"/>
      <c r="AD220" s="197"/>
      <c r="AE220" s="197"/>
      <c r="AF220" s="197"/>
      <c r="AG220" s="197"/>
    </row>
    <row r="221" ht="14.25" customHeight="1" outlineLevel="1">
      <c r="A221" s="1"/>
      <c r="B221" s="201"/>
      <c r="C221" s="202"/>
      <c r="D221" s="203" t="s">
        <v>73</v>
      </c>
      <c r="E221" s="173">
        <f t="shared" ref="E221:E232" si="17">SUM(F221:P221)</f>
        <v>1</v>
      </c>
      <c r="F221" s="204">
        <v>1.0</v>
      </c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205"/>
      <c r="S221" s="177"/>
      <c r="T221" s="207"/>
      <c r="U221" s="208"/>
      <c r="V221" s="209"/>
      <c r="W221" s="206"/>
      <c r="X221" s="206"/>
      <c r="Y221" s="206"/>
      <c r="Z221" s="209"/>
      <c r="AA221" s="206"/>
      <c r="AB221" s="206"/>
      <c r="AC221" s="206"/>
      <c r="AD221" s="206"/>
      <c r="AE221" s="206"/>
      <c r="AF221" s="206"/>
      <c r="AG221" s="206"/>
    </row>
    <row r="222" ht="14.25" customHeight="1" outlineLevel="1">
      <c r="A222" s="1"/>
      <c r="B222" s="210"/>
      <c r="C222" s="212"/>
      <c r="D222" s="214"/>
      <c r="E222" s="173">
        <f t="shared" si="17"/>
        <v>0</v>
      </c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  <c r="R222" s="205"/>
      <c r="S222" s="206"/>
      <c r="T222" s="207"/>
      <c r="U222" s="208"/>
      <c r="V222" s="209"/>
      <c r="W222" s="206"/>
      <c r="X222" s="206"/>
      <c r="Y222" s="206"/>
      <c r="Z222" s="209"/>
      <c r="AA222" s="206"/>
      <c r="AB222" s="206"/>
      <c r="AC222" s="206"/>
      <c r="AD222" s="206"/>
      <c r="AE222" s="206"/>
      <c r="AF222" s="206"/>
      <c r="AG222" s="206"/>
    </row>
    <row r="223" ht="14.25" customHeight="1" outlineLevel="1">
      <c r="A223" s="1"/>
      <c r="B223" s="210"/>
      <c r="C223" s="213"/>
      <c r="D223" s="214"/>
      <c r="E223" s="173">
        <f t="shared" si="17"/>
        <v>0</v>
      </c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P223" s="172"/>
      <c r="Q223" s="172"/>
      <c r="R223" s="205"/>
      <c r="S223" s="206"/>
      <c r="T223" s="207"/>
      <c r="U223" s="208"/>
      <c r="V223" s="209"/>
      <c r="W223" s="206"/>
      <c r="X223" s="206"/>
      <c r="Y223" s="206"/>
      <c r="Z223" s="209"/>
      <c r="AA223" s="206"/>
      <c r="AB223" s="206"/>
      <c r="AC223" s="206"/>
      <c r="AD223" s="206"/>
      <c r="AE223" s="206"/>
      <c r="AF223" s="206"/>
      <c r="AG223" s="206"/>
    </row>
    <row r="224" ht="14.25" customHeight="1" outlineLevel="1">
      <c r="A224" s="1"/>
      <c r="B224" s="210"/>
      <c r="C224" s="211"/>
      <c r="D224" s="214"/>
      <c r="E224" s="173">
        <f t="shared" si="17"/>
        <v>0</v>
      </c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205"/>
      <c r="S224" s="206"/>
      <c r="T224" s="207"/>
      <c r="U224" s="208"/>
      <c r="V224" s="209"/>
      <c r="W224" s="206"/>
      <c r="X224" s="206"/>
      <c r="Y224" s="206"/>
      <c r="Z224" s="209"/>
      <c r="AA224" s="206"/>
      <c r="AB224" s="206"/>
      <c r="AC224" s="206"/>
      <c r="AD224" s="206"/>
      <c r="AE224" s="206"/>
      <c r="AF224" s="206"/>
      <c r="AG224" s="206"/>
    </row>
    <row r="225" ht="14.25" customHeight="1" outlineLevel="1">
      <c r="A225" s="1"/>
      <c r="B225" s="210"/>
      <c r="C225" s="211"/>
      <c r="D225" s="214"/>
      <c r="E225" s="173">
        <f t="shared" si="17"/>
        <v>0</v>
      </c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  <c r="R225" s="205"/>
      <c r="S225" s="206"/>
      <c r="T225" s="207"/>
      <c r="U225" s="208"/>
      <c r="V225" s="209"/>
      <c r="W225" s="206"/>
      <c r="X225" s="206"/>
      <c r="Y225" s="206"/>
      <c r="Z225" s="209"/>
      <c r="AA225" s="206"/>
      <c r="AB225" s="206"/>
      <c r="AC225" s="206"/>
      <c r="AD225" s="206"/>
      <c r="AE225" s="206"/>
      <c r="AF225" s="206"/>
      <c r="AG225" s="206"/>
    </row>
    <row r="226" ht="14.25" customHeight="1" outlineLevel="1">
      <c r="A226" s="1"/>
      <c r="B226" s="210"/>
      <c r="C226" s="211"/>
      <c r="D226" s="214"/>
      <c r="E226" s="173">
        <f t="shared" si="17"/>
        <v>0</v>
      </c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172"/>
      <c r="R226" s="205"/>
      <c r="S226" s="206"/>
      <c r="T226" s="207"/>
      <c r="U226" s="208"/>
      <c r="V226" s="209"/>
      <c r="W226" s="206"/>
      <c r="X226" s="206"/>
      <c r="Y226" s="206"/>
      <c r="Z226" s="209"/>
      <c r="AA226" s="206"/>
      <c r="AB226" s="206"/>
      <c r="AC226" s="206"/>
      <c r="AD226" s="206"/>
      <c r="AE226" s="206"/>
      <c r="AF226" s="206"/>
      <c r="AG226" s="206"/>
    </row>
    <row r="227" ht="14.25" customHeight="1" outlineLevel="1">
      <c r="A227" s="1"/>
      <c r="B227" s="210"/>
      <c r="C227" s="211"/>
      <c r="D227" s="214"/>
      <c r="E227" s="173">
        <f t="shared" si="17"/>
        <v>0</v>
      </c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  <c r="R227" s="205"/>
      <c r="S227" s="206"/>
      <c r="T227" s="207"/>
      <c r="U227" s="208"/>
      <c r="V227" s="209"/>
      <c r="W227" s="206"/>
      <c r="X227" s="206"/>
      <c r="Y227" s="206"/>
      <c r="Z227" s="209"/>
      <c r="AA227" s="206"/>
      <c r="AB227" s="206"/>
      <c r="AC227" s="206"/>
      <c r="AD227" s="206"/>
      <c r="AE227" s="206"/>
      <c r="AF227" s="206"/>
      <c r="AG227" s="206"/>
    </row>
    <row r="228" ht="14.25" customHeight="1" outlineLevel="1">
      <c r="A228" s="1"/>
      <c r="B228" s="210"/>
      <c r="C228" s="211"/>
      <c r="D228" s="214"/>
      <c r="E228" s="173">
        <f t="shared" si="17"/>
        <v>0</v>
      </c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172"/>
      <c r="R228" s="205"/>
      <c r="S228" s="206"/>
      <c r="T228" s="207"/>
      <c r="U228" s="208"/>
      <c r="V228" s="209"/>
      <c r="W228" s="206"/>
      <c r="X228" s="206"/>
      <c r="Y228" s="206"/>
      <c r="Z228" s="209"/>
      <c r="AA228" s="206"/>
      <c r="AB228" s="206"/>
      <c r="AC228" s="206"/>
      <c r="AD228" s="206"/>
      <c r="AE228" s="206"/>
      <c r="AF228" s="206"/>
      <c r="AG228" s="206"/>
    </row>
    <row r="229" ht="14.25" customHeight="1" outlineLevel="1">
      <c r="A229" s="1"/>
      <c r="B229" s="210"/>
      <c r="C229" s="211"/>
      <c r="D229" s="214"/>
      <c r="E229" s="173">
        <f t="shared" si="17"/>
        <v>0</v>
      </c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P229" s="172"/>
      <c r="Q229" s="172"/>
      <c r="R229" s="205"/>
      <c r="S229" s="206"/>
      <c r="T229" s="207"/>
      <c r="U229" s="208"/>
      <c r="V229" s="209"/>
      <c r="W229" s="206"/>
      <c r="X229" s="206"/>
      <c r="Y229" s="206"/>
      <c r="Z229" s="209"/>
      <c r="AA229" s="206"/>
      <c r="AB229" s="206"/>
      <c r="AC229" s="206"/>
      <c r="AD229" s="206"/>
      <c r="AE229" s="206"/>
      <c r="AF229" s="206"/>
      <c r="AG229" s="206"/>
    </row>
    <row r="230" ht="14.25" customHeight="1" outlineLevel="1">
      <c r="A230" s="1"/>
      <c r="B230" s="210"/>
      <c r="C230" s="211"/>
      <c r="D230" s="214"/>
      <c r="E230" s="173">
        <f t="shared" si="17"/>
        <v>0</v>
      </c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205"/>
      <c r="S230" s="206"/>
      <c r="T230" s="207"/>
      <c r="U230" s="208"/>
      <c r="V230" s="209"/>
      <c r="W230" s="206"/>
      <c r="X230" s="206"/>
      <c r="Y230" s="206"/>
      <c r="Z230" s="209"/>
      <c r="AA230" s="206"/>
      <c r="AB230" s="206"/>
      <c r="AC230" s="206"/>
      <c r="AD230" s="206"/>
      <c r="AE230" s="206"/>
      <c r="AF230" s="206"/>
      <c r="AG230" s="206"/>
    </row>
    <row r="231" ht="14.25" customHeight="1" outlineLevel="1">
      <c r="A231" s="1"/>
      <c r="B231" s="210"/>
      <c r="C231" s="211"/>
      <c r="D231" s="214"/>
      <c r="E231" s="173">
        <f t="shared" si="17"/>
        <v>0</v>
      </c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205"/>
      <c r="S231" s="206"/>
      <c r="T231" s="207"/>
      <c r="U231" s="208"/>
      <c r="V231" s="209"/>
      <c r="W231" s="206"/>
      <c r="X231" s="206"/>
      <c r="Y231" s="206"/>
      <c r="Z231" s="209"/>
      <c r="AA231" s="206"/>
      <c r="AB231" s="206"/>
      <c r="AC231" s="206"/>
      <c r="AD231" s="206"/>
      <c r="AE231" s="206"/>
      <c r="AF231" s="206"/>
      <c r="AG231" s="206"/>
    </row>
    <row r="232" ht="14.25" customHeight="1" outlineLevel="1">
      <c r="A232" s="1"/>
      <c r="B232" s="227"/>
      <c r="C232" s="237"/>
      <c r="D232" s="217" t="s">
        <v>62</v>
      </c>
      <c r="E232" s="173">
        <f t="shared" si="17"/>
        <v>0</v>
      </c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229"/>
      <c r="S232" s="230"/>
      <c r="T232" s="231"/>
      <c r="U232" s="187"/>
      <c r="V232" s="190"/>
      <c r="W232" s="230"/>
      <c r="X232" s="230"/>
      <c r="Y232" s="230"/>
      <c r="Z232" s="190"/>
      <c r="AA232" s="230"/>
      <c r="AB232" s="230"/>
      <c r="AC232" s="230"/>
      <c r="AD232" s="230"/>
      <c r="AE232" s="230"/>
      <c r="AF232" s="230"/>
      <c r="AG232" s="230"/>
    </row>
    <row r="233" ht="14.25" customHeight="1" outlineLevel="1">
      <c r="A233" s="1"/>
      <c r="B233" s="191">
        <v>8.0</v>
      </c>
      <c r="C233" s="192" t="s">
        <v>74</v>
      </c>
      <c r="D233" s="193">
        <f>'7年度エンジョイ'!$AZ$26</f>
        <v>0</v>
      </c>
      <c r="E233" s="194"/>
      <c r="F233" s="195"/>
      <c r="G233" s="238"/>
      <c r="H233" s="195"/>
      <c r="I233" s="195"/>
      <c r="J233" s="195"/>
      <c r="K233" s="195"/>
      <c r="L233" s="195"/>
      <c r="M233" s="195"/>
      <c r="N233" s="195"/>
      <c r="O233" s="195"/>
      <c r="P233" s="245"/>
      <c r="Q233" s="195"/>
      <c r="R233" s="196"/>
      <c r="S233" s="197"/>
      <c r="T233" s="198"/>
      <c r="U233" s="199"/>
      <c r="V233" s="200" t="s">
        <v>74</v>
      </c>
      <c r="W233" s="197"/>
      <c r="X233" s="197"/>
      <c r="Y233" s="197"/>
      <c r="Z233" s="200" t="s">
        <v>74</v>
      </c>
      <c r="AA233" s="197"/>
      <c r="AB233" s="197"/>
      <c r="AC233" s="197"/>
      <c r="AD233" s="197"/>
      <c r="AE233" s="197"/>
      <c r="AF233" s="197"/>
      <c r="AG233" s="197"/>
    </row>
    <row r="234" ht="14.25" customHeight="1" outlineLevel="1">
      <c r="A234" s="1"/>
      <c r="B234" s="201"/>
      <c r="C234" s="202"/>
      <c r="D234" s="214"/>
      <c r="E234" s="173">
        <f t="shared" ref="E234:E245" si="18">SUM(F234:P234)</f>
        <v>0</v>
      </c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  <c r="R234" s="205"/>
      <c r="S234" s="177"/>
      <c r="T234" s="207"/>
      <c r="U234" s="208"/>
      <c r="V234" s="209"/>
      <c r="W234" s="206"/>
      <c r="X234" s="206"/>
      <c r="Y234" s="206"/>
      <c r="Z234" s="209"/>
      <c r="AA234" s="206"/>
      <c r="AB234" s="206"/>
      <c r="AC234" s="206"/>
      <c r="AD234" s="206"/>
      <c r="AE234" s="206"/>
      <c r="AF234" s="206"/>
      <c r="AG234" s="206"/>
    </row>
    <row r="235" ht="14.25" customHeight="1" outlineLevel="1">
      <c r="A235" s="1"/>
      <c r="B235" s="210"/>
      <c r="C235" s="212"/>
      <c r="D235" s="214"/>
      <c r="E235" s="173">
        <f t="shared" si="18"/>
        <v>0</v>
      </c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205"/>
      <c r="S235" s="206"/>
      <c r="T235" s="207"/>
      <c r="U235" s="208"/>
      <c r="V235" s="209"/>
      <c r="W235" s="206"/>
      <c r="X235" s="206"/>
      <c r="Y235" s="206"/>
      <c r="Z235" s="209"/>
      <c r="AA235" s="206"/>
      <c r="AB235" s="206"/>
      <c r="AC235" s="206"/>
      <c r="AD235" s="206"/>
      <c r="AE235" s="206"/>
      <c r="AF235" s="206"/>
      <c r="AG235" s="206"/>
    </row>
    <row r="236" ht="14.25" customHeight="1" outlineLevel="1">
      <c r="A236" s="1"/>
      <c r="B236" s="210"/>
      <c r="C236" s="213"/>
      <c r="D236" s="214"/>
      <c r="E236" s="173">
        <f t="shared" si="18"/>
        <v>0</v>
      </c>
      <c r="F236" s="172"/>
      <c r="G236" s="172"/>
      <c r="H236" s="172"/>
      <c r="I236" s="172"/>
      <c r="J236" s="172"/>
      <c r="K236" s="172"/>
      <c r="L236" s="2"/>
      <c r="M236" s="172"/>
      <c r="N236" s="172"/>
      <c r="O236" s="172"/>
      <c r="P236" s="172"/>
      <c r="Q236" s="172"/>
      <c r="R236" s="205"/>
      <c r="S236" s="165"/>
      <c r="T236" s="207"/>
      <c r="U236" s="208"/>
      <c r="V236" s="209"/>
      <c r="W236" s="206"/>
      <c r="X236" s="206"/>
      <c r="Y236" s="206"/>
      <c r="Z236" s="209"/>
      <c r="AA236" s="206"/>
      <c r="AB236" s="206"/>
      <c r="AC236" s="206"/>
      <c r="AD236" s="206"/>
      <c r="AE236" s="206"/>
      <c r="AF236" s="206"/>
      <c r="AG236" s="206"/>
    </row>
    <row r="237" ht="14.25" customHeight="1" outlineLevel="1">
      <c r="A237" s="1"/>
      <c r="B237" s="210"/>
      <c r="C237" s="268"/>
      <c r="D237" s="280"/>
      <c r="E237" s="173">
        <f t="shared" si="18"/>
        <v>0</v>
      </c>
      <c r="F237" s="172"/>
      <c r="G237" s="172"/>
      <c r="H237" s="172"/>
      <c r="I237" s="172"/>
      <c r="J237" s="172"/>
      <c r="K237" s="172"/>
      <c r="L237" s="172"/>
      <c r="M237" s="172"/>
      <c r="N237" s="172"/>
      <c r="O237" s="172"/>
      <c r="P237" s="172"/>
      <c r="Q237" s="172"/>
      <c r="R237" s="205"/>
      <c r="S237" s="206"/>
      <c r="T237" s="207"/>
      <c r="U237" s="208"/>
      <c r="V237" s="209"/>
      <c r="W237" s="206"/>
      <c r="X237" s="206"/>
      <c r="Y237" s="206"/>
      <c r="Z237" s="209"/>
      <c r="AA237" s="206"/>
      <c r="AB237" s="206"/>
      <c r="AC237" s="206"/>
      <c r="AD237" s="206"/>
      <c r="AE237" s="206"/>
      <c r="AF237" s="206"/>
      <c r="AG237" s="206"/>
    </row>
    <row r="238" ht="14.25" customHeight="1" outlineLevel="1">
      <c r="A238" s="1"/>
      <c r="B238" s="210"/>
      <c r="C238" s="268"/>
      <c r="D238" s="214"/>
      <c r="E238" s="173">
        <f t="shared" si="18"/>
        <v>0</v>
      </c>
      <c r="F238" s="172"/>
      <c r="G238" s="172"/>
      <c r="H238" s="172"/>
      <c r="I238" s="172"/>
      <c r="J238" s="172"/>
      <c r="K238" s="172"/>
      <c r="L238" s="172"/>
      <c r="M238" s="172"/>
      <c r="N238" s="172"/>
      <c r="O238" s="172"/>
      <c r="P238" s="172"/>
      <c r="Q238" s="172"/>
      <c r="R238" s="205"/>
      <c r="S238" s="206"/>
      <c r="T238" s="207"/>
      <c r="U238" s="208"/>
      <c r="V238" s="209"/>
      <c r="W238" s="206"/>
      <c r="X238" s="206"/>
      <c r="Y238" s="206"/>
      <c r="Z238" s="209"/>
      <c r="AA238" s="206"/>
      <c r="AB238" s="206"/>
      <c r="AC238" s="206"/>
      <c r="AD238" s="206"/>
      <c r="AE238" s="206"/>
      <c r="AF238" s="206"/>
      <c r="AG238" s="206"/>
    </row>
    <row r="239" ht="14.25" customHeight="1" outlineLevel="1">
      <c r="A239" s="1"/>
      <c r="B239" s="210"/>
      <c r="C239" s="268"/>
      <c r="D239" s="214"/>
      <c r="E239" s="173">
        <f t="shared" si="18"/>
        <v>0</v>
      </c>
      <c r="F239" s="172"/>
      <c r="G239" s="172"/>
      <c r="H239" s="172"/>
      <c r="I239" s="172"/>
      <c r="J239" s="172"/>
      <c r="K239" s="172"/>
      <c r="L239" s="172"/>
      <c r="M239" s="172"/>
      <c r="N239" s="172"/>
      <c r="O239" s="172"/>
      <c r="P239" s="172"/>
      <c r="Q239" s="172"/>
      <c r="R239" s="205"/>
      <c r="S239" s="206"/>
      <c r="T239" s="207"/>
      <c r="U239" s="208"/>
      <c r="V239" s="209"/>
      <c r="W239" s="206"/>
      <c r="X239" s="206"/>
      <c r="Y239" s="206"/>
      <c r="Z239" s="209"/>
      <c r="AA239" s="206"/>
      <c r="AB239" s="206"/>
      <c r="AC239" s="206"/>
      <c r="AD239" s="206"/>
      <c r="AE239" s="206"/>
      <c r="AF239" s="206"/>
      <c r="AG239" s="206"/>
    </row>
    <row r="240" ht="14.25" customHeight="1" outlineLevel="1">
      <c r="A240" s="1"/>
      <c r="B240" s="210"/>
      <c r="C240" s="268"/>
      <c r="D240" s="214"/>
      <c r="E240" s="173">
        <f t="shared" si="18"/>
        <v>0</v>
      </c>
      <c r="F240" s="172"/>
      <c r="G240" s="172"/>
      <c r="H240" s="172"/>
      <c r="I240" s="172"/>
      <c r="J240" s="172"/>
      <c r="K240" s="172"/>
      <c r="L240" s="172"/>
      <c r="M240" s="172"/>
      <c r="N240" s="172"/>
      <c r="O240" s="172"/>
      <c r="P240" s="172"/>
      <c r="Q240" s="172"/>
      <c r="R240" s="205"/>
      <c r="S240" s="206"/>
      <c r="T240" s="207"/>
      <c r="U240" s="208"/>
      <c r="V240" s="209"/>
      <c r="W240" s="206"/>
      <c r="X240" s="206"/>
      <c r="Y240" s="206"/>
      <c r="Z240" s="209"/>
      <c r="AA240" s="206"/>
      <c r="AB240" s="206"/>
      <c r="AC240" s="206"/>
      <c r="AD240" s="206"/>
      <c r="AE240" s="206"/>
      <c r="AF240" s="206"/>
      <c r="AG240" s="206"/>
    </row>
    <row r="241" ht="14.25" customHeight="1" outlineLevel="1">
      <c r="A241" s="1"/>
      <c r="B241" s="227"/>
      <c r="C241" s="268"/>
      <c r="D241" s="214"/>
      <c r="E241" s="173">
        <f t="shared" si="18"/>
        <v>0</v>
      </c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  <c r="R241" s="205"/>
      <c r="S241" s="206"/>
      <c r="T241" s="207"/>
      <c r="U241" s="208"/>
      <c r="V241" s="209"/>
      <c r="W241" s="206"/>
      <c r="X241" s="206"/>
      <c r="Y241" s="206"/>
      <c r="Z241" s="209"/>
      <c r="AA241" s="206"/>
      <c r="AB241" s="206"/>
      <c r="AC241" s="206"/>
      <c r="AD241" s="206"/>
      <c r="AE241" s="206"/>
      <c r="AF241" s="206"/>
      <c r="AG241" s="206"/>
    </row>
    <row r="242" ht="14.25" customHeight="1" outlineLevel="1">
      <c r="A242" s="1"/>
      <c r="B242" s="210"/>
      <c r="C242" s="211"/>
      <c r="D242" s="214"/>
      <c r="E242" s="173">
        <f t="shared" si="18"/>
        <v>0</v>
      </c>
      <c r="F242" s="172"/>
      <c r="G242" s="172"/>
      <c r="H242" s="172"/>
      <c r="I242" s="172"/>
      <c r="J242" s="172"/>
      <c r="K242" s="172"/>
      <c r="L242" s="172"/>
      <c r="M242" s="172"/>
      <c r="N242" s="172"/>
      <c r="O242" s="172"/>
      <c r="P242" s="172"/>
      <c r="Q242" s="172"/>
      <c r="R242" s="205"/>
      <c r="S242" s="206"/>
      <c r="T242" s="207"/>
      <c r="U242" s="208"/>
      <c r="V242" s="209"/>
      <c r="W242" s="206"/>
      <c r="X242" s="206"/>
      <c r="Y242" s="206"/>
      <c r="Z242" s="209"/>
      <c r="AA242" s="206"/>
      <c r="AB242" s="206"/>
      <c r="AC242" s="206"/>
      <c r="AD242" s="206"/>
      <c r="AE242" s="206"/>
      <c r="AF242" s="206"/>
      <c r="AG242" s="206"/>
    </row>
    <row r="243" ht="14.25" customHeight="1" outlineLevel="1">
      <c r="A243" s="1"/>
      <c r="B243" s="210"/>
      <c r="C243" s="268"/>
      <c r="D243" s="214"/>
      <c r="E243" s="173">
        <f t="shared" si="18"/>
        <v>0</v>
      </c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  <c r="R243" s="205"/>
      <c r="S243" s="206"/>
      <c r="T243" s="207"/>
      <c r="U243" s="208"/>
      <c r="V243" s="209"/>
      <c r="W243" s="206"/>
      <c r="X243" s="206"/>
      <c r="Y243" s="206"/>
      <c r="Z243" s="209"/>
      <c r="AA243" s="206"/>
      <c r="AB243" s="206"/>
      <c r="AC243" s="206"/>
      <c r="AD243" s="206"/>
      <c r="AE243" s="206"/>
      <c r="AF243" s="206"/>
      <c r="AG243" s="206"/>
    </row>
    <row r="244" ht="14.25" customHeight="1" outlineLevel="1">
      <c r="A244" s="1"/>
      <c r="B244" s="210"/>
      <c r="C244" s="268"/>
      <c r="D244" s="214"/>
      <c r="E244" s="173">
        <f t="shared" si="18"/>
        <v>0</v>
      </c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205"/>
      <c r="S244" s="206"/>
      <c r="T244" s="207"/>
      <c r="U244" s="208"/>
      <c r="V244" s="209"/>
      <c r="W244" s="206"/>
      <c r="X244" s="206"/>
      <c r="Y244" s="206"/>
      <c r="Z244" s="209"/>
      <c r="AA244" s="206"/>
      <c r="AB244" s="206"/>
      <c r="AC244" s="206"/>
      <c r="AD244" s="206"/>
      <c r="AE244" s="206"/>
      <c r="AF244" s="206"/>
      <c r="AG244" s="206"/>
    </row>
    <row r="245" ht="14.25" customHeight="1" outlineLevel="1">
      <c r="A245" s="1"/>
      <c r="B245" s="227"/>
      <c r="C245" s="237"/>
      <c r="D245" s="217" t="s">
        <v>62</v>
      </c>
      <c r="E245" s="173">
        <f t="shared" si="18"/>
        <v>0</v>
      </c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229"/>
      <c r="S245" s="230"/>
      <c r="T245" s="231"/>
      <c r="U245" s="187"/>
      <c r="V245" s="190"/>
      <c r="W245" s="230"/>
      <c r="X245" s="230"/>
      <c r="Y245" s="230"/>
      <c r="Z245" s="190"/>
      <c r="AA245" s="230"/>
      <c r="AB245" s="230"/>
      <c r="AC245" s="230"/>
      <c r="AD245" s="230"/>
      <c r="AE245" s="230"/>
      <c r="AF245" s="230"/>
      <c r="AG245" s="230"/>
    </row>
    <row r="246" ht="14.25" customHeight="1" outlineLevel="1">
      <c r="A246" s="1"/>
      <c r="B246" s="191">
        <v>9.0</v>
      </c>
      <c r="C246" s="257" t="s">
        <v>28</v>
      </c>
      <c r="D246" s="193">
        <f>'7年度エンジョイ'!$AZ$29</f>
        <v>1</v>
      </c>
      <c r="E246" s="194"/>
      <c r="F246" s="195"/>
      <c r="G246" s="195"/>
      <c r="H246" s="195"/>
      <c r="I246" s="195"/>
      <c r="J246" s="195"/>
      <c r="K246" s="195"/>
      <c r="L246" s="195"/>
      <c r="M246" s="195"/>
      <c r="N246" s="245"/>
      <c r="O246" s="195"/>
      <c r="P246" s="195"/>
      <c r="Q246" s="195"/>
      <c r="R246" s="196"/>
      <c r="S246" s="197"/>
      <c r="T246" s="198"/>
      <c r="U246" s="199"/>
      <c r="V246" s="272" t="s">
        <v>28</v>
      </c>
      <c r="W246" s="197"/>
      <c r="X246" s="197"/>
      <c r="Y246" s="197"/>
      <c r="Z246" s="272" t="s">
        <v>28</v>
      </c>
      <c r="AA246" s="197"/>
      <c r="AB246" s="197"/>
      <c r="AC246" s="197"/>
      <c r="AD246" s="197"/>
      <c r="AE246" s="197"/>
      <c r="AF246" s="197"/>
      <c r="AG246" s="197"/>
    </row>
    <row r="247" ht="14.25" customHeight="1" outlineLevel="1">
      <c r="A247" s="1"/>
      <c r="B247" s="262"/>
      <c r="C247" s="263"/>
      <c r="D247" s="214"/>
      <c r="E247" s="182">
        <f t="shared" ref="E247:E258" si="19">SUM(F247:P247)</f>
        <v>0</v>
      </c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  <c r="R247" s="205"/>
      <c r="S247" s="206"/>
      <c r="T247" s="207"/>
      <c r="U247" s="208"/>
      <c r="V247" s="209"/>
      <c r="W247" s="206"/>
      <c r="X247" s="206"/>
      <c r="Y247" s="206"/>
      <c r="Z247" s="209"/>
      <c r="AA247" s="206"/>
      <c r="AB247" s="206"/>
      <c r="AC247" s="206"/>
      <c r="AD247" s="206"/>
      <c r="AE247" s="206"/>
      <c r="AF247" s="206"/>
      <c r="AG247" s="206"/>
    </row>
    <row r="248" ht="14.25" customHeight="1" outlineLevel="1">
      <c r="A248" s="1"/>
      <c r="B248" s="210"/>
      <c r="C248" s="212"/>
      <c r="D248" s="214"/>
      <c r="E248" s="182">
        <f t="shared" si="19"/>
        <v>0</v>
      </c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205"/>
      <c r="S248" s="206"/>
      <c r="T248" s="207"/>
      <c r="U248" s="208"/>
      <c r="V248" s="209"/>
      <c r="W248" s="206"/>
      <c r="X248" s="206"/>
      <c r="Y248" s="206"/>
      <c r="Z248" s="209"/>
      <c r="AA248" s="206"/>
      <c r="AB248" s="206"/>
      <c r="AC248" s="206"/>
      <c r="AD248" s="206"/>
      <c r="AE248" s="206"/>
      <c r="AF248" s="206"/>
      <c r="AG248" s="206"/>
    </row>
    <row r="249" ht="14.25" customHeight="1" outlineLevel="1">
      <c r="A249" s="1"/>
      <c r="B249" s="210"/>
      <c r="C249" s="213"/>
      <c r="D249" s="214"/>
      <c r="E249" s="182">
        <f t="shared" si="19"/>
        <v>0</v>
      </c>
      <c r="F249" s="172"/>
      <c r="G249" s="172"/>
      <c r="H249" s="172"/>
      <c r="I249" s="172"/>
      <c r="J249" s="172"/>
      <c r="K249" s="172"/>
      <c r="L249" s="172"/>
      <c r="M249" s="172"/>
      <c r="N249" s="172"/>
      <c r="O249" s="172"/>
      <c r="P249" s="172"/>
      <c r="Q249" s="172"/>
      <c r="R249" s="205"/>
      <c r="S249" s="206"/>
      <c r="T249" s="207"/>
      <c r="U249" s="208"/>
      <c r="V249" s="209"/>
      <c r="W249" s="206"/>
      <c r="X249" s="206"/>
      <c r="Y249" s="206"/>
      <c r="Z249" s="209"/>
      <c r="AA249" s="206"/>
      <c r="AB249" s="206"/>
      <c r="AC249" s="206"/>
      <c r="AD249" s="206"/>
      <c r="AE249" s="206"/>
      <c r="AF249" s="206"/>
      <c r="AG249" s="206"/>
    </row>
    <row r="250" ht="14.25" customHeight="1" outlineLevel="1">
      <c r="A250" s="1"/>
      <c r="B250" s="210"/>
      <c r="C250" s="211"/>
      <c r="D250" s="214"/>
      <c r="E250" s="182">
        <f t="shared" si="19"/>
        <v>0</v>
      </c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172"/>
      <c r="R250" s="205"/>
      <c r="S250" s="206"/>
      <c r="T250" s="207"/>
      <c r="U250" s="208"/>
      <c r="V250" s="209"/>
      <c r="W250" s="206"/>
      <c r="X250" s="206"/>
      <c r="Y250" s="206"/>
      <c r="Z250" s="209"/>
      <c r="AA250" s="206"/>
      <c r="AB250" s="206"/>
      <c r="AC250" s="206"/>
      <c r="AD250" s="206"/>
      <c r="AE250" s="206"/>
      <c r="AF250" s="206"/>
      <c r="AG250" s="206"/>
    </row>
    <row r="251" ht="14.25" customHeight="1" outlineLevel="1">
      <c r="A251" s="1"/>
      <c r="B251" s="210"/>
      <c r="C251" s="211"/>
      <c r="D251" s="214"/>
      <c r="E251" s="182">
        <f t="shared" si="19"/>
        <v>0</v>
      </c>
      <c r="F251" s="172"/>
      <c r="G251" s="172"/>
      <c r="H251" s="172"/>
      <c r="I251" s="172"/>
      <c r="J251" s="172"/>
      <c r="K251" s="172"/>
      <c r="L251" s="172"/>
      <c r="M251" s="172"/>
      <c r="N251" s="172"/>
      <c r="O251" s="172"/>
      <c r="P251" s="172"/>
      <c r="Q251" s="172"/>
      <c r="R251" s="205"/>
      <c r="S251" s="206"/>
      <c r="T251" s="207"/>
      <c r="U251" s="208"/>
      <c r="V251" s="209"/>
      <c r="W251" s="206"/>
      <c r="X251" s="206"/>
      <c r="Y251" s="206"/>
      <c r="Z251" s="209"/>
      <c r="AA251" s="206"/>
      <c r="AB251" s="206"/>
      <c r="AC251" s="206"/>
      <c r="AD251" s="206"/>
      <c r="AE251" s="206"/>
      <c r="AF251" s="206"/>
      <c r="AG251" s="206"/>
    </row>
    <row r="252" ht="14.25" customHeight="1" outlineLevel="1">
      <c r="A252" s="1"/>
      <c r="B252" s="210"/>
      <c r="C252" s="211"/>
      <c r="D252" s="214"/>
      <c r="E252" s="182">
        <f t="shared" si="19"/>
        <v>0</v>
      </c>
      <c r="F252" s="172"/>
      <c r="G252" s="172"/>
      <c r="H252" s="172"/>
      <c r="I252" s="172"/>
      <c r="J252" s="172"/>
      <c r="K252" s="172"/>
      <c r="L252" s="172"/>
      <c r="M252" s="172"/>
      <c r="N252" s="172"/>
      <c r="O252" s="172"/>
      <c r="P252" s="172"/>
      <c r="Q252" s="172"/>
      <c r="R252" s="205"/>
      <c r="S252" s="206"/>
      <c r="T252" s="207"/>
      <c r="U252" s="208"/>
      <c r="V252" s="209"/>
      <c r="W252" s="206"/>
      <c r="X252" s="206"/>
      <c r="Y252" s="206"/>
      <c r="Z252" s="209"/>
      <c r="AA252" s="206"/>
      <c r="AB252" s="206"/>
      <c r="AC252" s="206"/>
      <c r="AD252" s="206"/>
      <c r="AE252" s="206"/>
      <c r="AF252" s="206"/>
      <c r="AG252" s="206"/>
    </row>
    <row r="253" ht="14.25" customHeight="1" outlineLevel="1">
      <c r="A253" s="1"/>
      <c r="B253" s="210"/>
      <c r="C253" s="211"/>
      <c r="D253" s="214"/>
      <c r="E253" s="182">
        <f t="shared" si="19"/>
        <v>0</v>
      </c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  <c r="R253" s="205"/>
      <c r="S253" s="206"/>
      <c r="T253" s="207"/>
      <c r="U253" s="208"/>
      <c r="V253" s="209"/>
      <c r="W253" s="206"/>
      <c r="X253" s="206"/>
      <c r="Y253" s="206"/>
      <c r="Z253" s="209"/>
      <c r="AA253" s="206"/>
      <c r="AB253" s="206"/>
      <c r="AC253" s="206"/>
      <c r="AD253" s="206"/>
      <c r="AE253" s="206"/>
      <c r="AF253" s="206"/>
      <c r="AG253" s="206"/>
    </row>
    <row r="254" ht="14.25" customHeight="1" outlineLevel="1">
      <c r="A254" s="1"/>
      <c r="B254" s="210"/>
      <c r="C254" s="211"/>
      <c r="D254" s="214"/>
      <c r="E254" s="182">
        <f t="shared" si="19"/>
        <v>0</v>
      </c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172"/>
      <c r="Q254" s="172"/>
      <c r="R254" s="205"/>
      <c r="S254" s="206"/>
      <c r="T254" s="207"/>
      <c r="U254" s="208"/>
      <c r="V254" s="209"/>
      <c r="W254" s="206"/>
      <c r="X254" s="206"/>
      <c r="Y254" s="206"/>
      <c r="Z254" s="209"/>
      <c r="AA254" s="206"/>
      <c r="AB254" s="206"/>
      <c r="AC254" s="206"/>
      <c r="AD254" s="206"/>
      <c r="AE254" s="206"/>
      <c r="AF254" s="206"/>
      <c r="AG254" s="206"/>
    </row>
    <row r="255" ht="14.25" customHeight="1" outlineLevel="1">
      <c r="A255" s="1"/>
      <c r="B255" s="210"/>
      <c r="C255" s="211"/>
      <c r="D255" s="214"/>
      <c r="E255" s="182">
        <f t="shared" si="19"/>
        <v>0</v>
      </c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205"/>
      <c r="S255" s="206"/>
      <c r="T255" s="207"/>
      <c r="U255" s="208"/>
      <c r="V255" s="209"/>
      <c r="W255" s="206"/>
      <c r="X255" s="206"/>
      <c r="Y255" s="206"/>
      <c r="Z255" s="209"/>
      <c r="AA255" s="206"/>
      <c r="AB255" s="206"/>
      <c r="AC255" s="206"/>
      <c r="AD255" s="206"/>
      <c r="AE255" s="206"/>
      <c r="AF255" s="206"/>
      <c r="AG255" s="206"/>
    </row>
    <row r="256" ht="14.25" customHeight="1" outlineLevel="1">
      <c r="A256" s="1"/>
      <c r="B256" s="210"/>
      <c r="C256" s="211"/>
      <c r="D256" s="214"/>
      <c r="E256" s="182">
        <f t="shared" si="19"/>
        <v>0</v>
      </c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172"/>
      <c r="R256" s="205"/>
      <c r="S256" s="206"/>
      <c r="T256" s="207"/>
      <c r="U256" s="208"/>
      <c r="V256" s="209"/>
      <c r="W256" s="206"/>
      <c r="X256" s="206"/>
      <c r="Y256" s="206"/>
      <c r="Z256" s="209"/>
      <c r="AA256" s="206"/>
      <c r="AB256" s="206"/>
      <c r="AC256" s="206"/>
      <c r="AD256" s="206"/>
      <c r="AE256" s="206"/>
      <c r="AF256" s="206"/>
      <c r="AG256" s="206"/>
    </row>
    <row r="257" ht="14.25" customHeight="1" outlineLevel="1">
      <c r="A257" s="1"/>
      <c r="B257" s="210"/>
      <c r="C257" s="211"/>
      <c r="D257" s="214"/>
      <c r="E257" s="182">
        <f t="shared" si="19"/>
        <v>0</v>
      </c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205"/>
      <c r="S257" s="206"/>
      <c r="T257" s="207"/>
      <c r="U257" s="208"/>
      <c r="V257" s="209"/>
      <c r="W257" s="206"/>
      <c r="X257" s="206"/>
      <c r="Y257" s="206"/>
      <c r="Z257" s="209"/>
      <c r="AA257" s="206"/>
      <c r="AB257" s="206"/>
      <c r="AC257" s="206"/>
      <c r="AD257" s="206"/>
      <c r="AE257" s="206"/>
      <c r="AF257" s="206"/>
      <c r="AG257" s="206"/>
    </row>
    <row r="258" ht="14.25" customHeight="1" outlineLevel="1">
      <c r="A258" s="1"/>
      <c r="B258" s="210"/>
      <c r="C258" s="211"/>
      <c r="D258" s="217" t="s">
        <v>62</v>
      </c>
      <c r="E258" s="182">
        <f t="shared" si="19"/>
        <v>0</v>
      </c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205"/>
      <c r="S258" s="206"/>
      <c r="T258" s="207"/>
      <c r="U258" s="208"/>
      <c r="V258" s="209"/>
      <c r="W258" s="206"/>
      <c r="X258" s="206"/>
      <c r="Y258" s="206"/>
      <c r="Z258" s="209"/>
      <c r="AA258" s="206"/>
      <c r="AB258" s="206"/>
      <c r="AC258" s="206"/>
      <c r="AD258" s="206"/>
      <c r="AE258" s="206"/>
      <c r="AF258" s="206"/>
      <c r="AG258" s="206"/>
    </row>
    <row r="259" ht="14.25" customHeight="1" outlineLevel="1">
      <c r="A259" s="1"/>
      <c r="B259" s="191">
        <v>10.0</v>
      </c>
      <c r="C259" s="192" t="s">
        <v>75</v>
      </c>
      <c r="D259" s="193">
        <f>'7年度エンジョイ'!$AZ$32</f>
        <v>0</v>
      </c>
      <c r="E259" s="194"/>
      <c r="F259" s="195"/>
      <c r="G259" s="195"/>
      <c r="H259" s="195"/>
      <c r="I259" s="195"/>
      <c r="J259" s="245"/>
      <c r="K259" s="245"/>
      <c r="L259" s="195"/>
      <c r="M259" s="195"/>
      <c r="N259" s="195"/>
      <c r="O259" s="195"/>
      <c r="P259" s="245"/>
      <c r="Q259" s="195"/>
      <c r="R259" s="264"/>
      <c r="S259" s="265"/>
      <c r="T259" s="266"/>
      <c r="U259" s="199"/>
      <c r="V259" s="200" t="s">
        <v>75</v>
      </c>
      <c r="W259" s="197"/>
      <c r="X259" s="197"/>
      <c r="Y259" s="197"/>
      <c r="Z259" s="200" t="s">
        <v>75</v>
      </c>
      <c r="AA259" s="197"/>
      <c r="AB259" s="197"/>
      <c r="AC259" s="197"/>
      <c r="AD259" s="197"/>
      <c r="AE259" s="197"/>
      <c r="AF259" s="197"/>
      <c r="AG259" s="197"/>
    </row>
    <row r="260" ht="14.25" customHeight="1" outlineLevel="1">
      <c r="A260" s="1"/>
      <c r="B260" s="201"/>
      <c r="C260" s="202"/>
      <c r="D260" s="214"/>
      <c r="E260" s="173">
        <f t="shared" ref="E260:E271" si="20">SUM(F260:P260)</f>
        <v>0</v>
      </c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  <c r="R260" s="205"/>
      <c r="S260" s="177"/>
      <c r="T260" s="207"/>
      <c r="U260" s="208"/>
      <c r="V260" s="209"/>
      <c r="W260" s="206"/>
      <c r="X260" s="206"/>
      <c r="Y260" s="206"/>
      <c r="Z260" s="209"/>
      <c r="AA260" s="206"/>
      <c r="AB260" s="206"/>
      <c r="AC260" s="206"/>
      <c r="AD260" s="206"/>
      <c r="AE260" s="206"/>
      <c r="AF260" s="206"/>
      <c r="AG260" s="206"/>
    </row>
    <row r="261" ht="14.25" customHeight="1" outlineLevel="1">
      <c r="A261" s="1"/>
      <c r="B261" s="210"/>
      <c r="C261" s="212"/>
      <c r="D261" s="214"/>
      <c r="E261" s="173">
        <f t="shared" si="20"/>
        <v>0</v>
      </c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205"/>
      <c r="S261" s="206"/>
      <c r="T261" s="207"/>
      <c r="U261" s="208"/>
      <c r="V261" s="209"/>
      <c r="W261" s="206"/>
      <c r="X261" s="206"/>
      <c r="Y261" s="206"/>
      <c r="Z261" s="209"/>
      <c r="AA261" s="206"/>
      <c r="AB261" s="206"/>
      <c r="AC261" s="206"/>
      <c r="AD261" s="206"/>
      <c r="AE261" s="206"/>
      <c r="AF261" s="206"/>
      <c r="AG261" s="206"/>
    </row>
    <row r="262" ht="14.25" customHeight="1" outlineLevel="1">
      <c r="A262" s="1"/>
      <c r="B262" s="210"/>
      <c r="C262" s="213"/>
      <c r="D262" s="214"/>
      <c r="E262" s="173">
        <f t="shared" si="20"/>
        <v>0</v>
      </c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205"/>
      <c r="S262" s="206"/>
      <c r="T262" s="207"/>
      <c r="U262" s="208"/>
      <c r="V262" s="209"/>
      <c r="W262" s="206"/>
      <c r="X262" s="206"/>
      <c r="Y262" s="206"/>
      <c r="Z262" s="209"/>
      <c r="AA262" s="206"/>
      <c r="AB262" s="206"/>
      <c r="AC262" s="206"/>
      <c r="AD262" s="206"/>
      <c r="AE262" s="206"/>
      <c r="AF262" s="206"/>
      <c r="AG262" s="206"/>
    </row>
    <row r="263" ht="14.25" customHeight="1" outlineLevel="1">
      <c r="A263" s="1"/>
      <c r="B263" s="210"/>
      <c r="C263" s="211"/>
      <c r="D263" s="214"/>
      <c r="E263" s="173">
        <f t="shared" si="20"/>
        <v>0</v>
      </c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  <c r="R263" s="205"/>
      <c r="S263" s="206"/>
      <c r="T263" s="207"/>
      <c r="U263" s="208"/>
      <c r="V263" s="209"/>
      <c r="W263" s="206"/>
      <c r="X263" s="206"/>
      <c r="Y263" s="206"/>
      <c r="Z263" s="209"/>
      <c r="AA263" s="206"/>
      <c r="AB263" s="206"/>
      <c r="AC263" s="206"/>
      <c r="AD263" s="206"/>
      <c r="AE263" s="206"/>
      <c r="AF263" s="206"/>
      <c r="AG263" s="206"/>
    </row>
    <row r="264" ht="14.25" customHeight="1" outlineLevel="1">
      <c r="A264" s="1"/>
      <c r="B264" s="210"/>
      <c r="C264" s="211"/>
      <c r="D264" s="214"/>
      <c r="E264" s="173">
        <f t="shared" si="20"/>
        <v>0</v>
      </c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205"/>
      <c r="S264" s="206"/>
      <c r="T264" s="207"/>
      <c r="U264" s="208"/>
      <c r="V264" s="209"/>
      <c r="W264" s="206"/>
      <c r="X264" s="206"/>
      <c r="Y264" s="206"/>
      <c r="Z264" s="209"/>
      <c r="AA264" s="206"/>
      <c r="AB264" s="206"/>
      <c r="AC264" s="206"/>
      <c r="AD264" s="206"/>
      <c r="AE264" s="206"/>
      <c r="AF264" s="206"/>
      <c r="AG264" s="206"/>
    </row>
    <row r="265" ht="14.25" customHeight="1" outlineLevel="1">
      <c r="A265" s="1"/>
      <c r="B265" s="210"/>
      <c r="C265" s="211"/>
      <c r="D265" s="214"/>
      <c r="E265" s="173">
        <f t="shared" si="20"/>
        <v>0</v>
      </c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  <c r="R265" s="205"/>
      <c r="S265" s="206"/>
      <c r="T265" s="207"/>
      <c r="U265" s="208"/>
      <c r="V265" s="209"/>
      <c r="W265" s="206"/>
      <c r="X265" s="206"/>
      <c r="Y265" s="206"/>
      <c r="Z265" s="209"/>
      <c r="AA265" s="206"/>
      <c r="AB265" s="206"/>
      <c r="AC265" s="206"/>
      <c r="AD265" s="206"/>
      <c r="AE265" s="206"/>
      <c r="AF265" s="206"/>
      <c r="AG265" s="206"/>
    </row>
    <row r="266" ht="14.25" customHeight="1" outlineLevel="1">
      <c r="A266" s="1"/>
      <c r="B266" s="210"/>
      <c r="C266" s="211"/>
      <c r="D266" s="214"/>
      <c r="E266" s="173">
        <f t="shared" si="20"/>
        <v>0</v>
      </c>
      <c r="F266" s="172"/>
      <c r="G266" s="172"/>
      <c r="H266" s="172"/>
      <c r="I266" s="172"/>
      <c r="J266" s="172"/>
      <c r="K266" s="172"/>
      <c r="L266" s="172"/>
      <c r="M266" s="172"/>
      <c r="N266" s="172"/>
      <c r="O266" s="172"/>
      <c r="P266" s="172"/>
      <c r="Q266" s="172"/>
      <c r="R266" s="205"/>
      <c r="S266" s="206"/>
      <c r="T266" s="207"/>
      <c r="U266" s="208"/>
      <c r="V266" s="209"/>
      <c r="W266" s="206"/>
      <c r="X266" s="206"/>
      <c r="Y266" s="206"/>
      <c r="Z266" s="209"/>
      <c r="AA266" s="206"/>
      <c r="AB266" s="206"/>
      <c r="AC266" s="206"/>
      <c r="AD266" s="206"/>
      <c r="AE266" s="206"/>
      <c r="AF266" s="206"/>
      <c r="AG266" s="206"/>
    </row>
    <row r="267" ht="14.25" customHeight="1" outlineLevel="1">
      <c r="A267" s="1"/>
      <c r="B267" s="210"/>
      <c r="C267" s="211"/>
      <c r="D267" s="214"/>
      <c r="E267" s="173">
        <f t="shared" si="20"/>
        <v>0</v>
      </c>
      <c r="F267" s="172"/>
      <c r="G267" s="172"/>
      <c r="H267" s="172"/>
      <c r="I267" s="172"/>
      <c r="J267" s="172"/>
      <c r="K267" s="172"/>
      <c r="L267" s="172"/>
      <c r="M267" s="172"/>
      <c r="N267" s="172"/>
      <c r="O267" s="172"/>
      <c r="P267" s="172"/>
      <c r="Q267" s="172"/>
      <c r="R267" s="205"/>
      <c r="S267" s="206"/>
      <c r="T267" s="207"/>
      <c r="U267" s="208"/>
      <c r="V267" s="209"/>
      <c r="W267" s="206"/>
      <c r="X267" s="206"/>
      <c r="Y267" s="206"/>
      <c r="Z267" s="209"/>
      <c r="AA267" s="206"/>
      <c r="AB267" s="206"/>
      <c r="AC267" s="206"/>
      <c r="AD267" s="206"/>
      <c r="AE267" s="206"/>
      <c r="AF267" s="206"/>
      <c r="AG267" s="206"/>
    </row>
    <row r="268" ht="14.25" customHeight="1" outlineLevel="1">
      <c r="A268" s="1"/>
      <c r="B268" s="210"/>
      <c r="C268" s="211"/>
      <c r="D268" s="214"/>
      <c r="E268" s="173">
        <f t="shared" si="20"/>
        <v>0</v>
      </c>
      <c r="F268" s="172"/>
      <c r="G268" s="172"/>
      <c r="H268" s="172"/>
      <c r="I268" s="172"/>
      <c r="J268" s="172"/>
      <c r="K268" s="172"/>
      <c r="L268" s="172"/>
      <c r="M268" s="172"/>
      <c r="N268" s="172"/>
      <c r="O268" s="172"/>
      <c r="P268" s="172"/>
      <c r="Q268" s="172"/>
      <c r="R268" s="205"/>
      <c r="S268" s="206"/>
      <c r="T268" s="207"/>
      <c r="U268" s="208"/>
      <c r="V268" s="209"/>
      <c r="W268" s="206"/>
      <c r="X268" s="206"/>
      <c r="Y268" s="206"/>
      <c r="Z268" s="209"/>
      <c r="AA268" s="206"/>
      <c r="AB268" s="206"/>
      <c r="AC268" s="206"/>
      <c r="AD268" s="206"/>
      <c r="AE268" s="206"/>
      <c r="AF268" s="206"/>
      <c r="AG268" s="206"/>
    </row>
    <row r="269" ht="14.25" customHeight="1" outlineLevel="1">
      <c r="A269" s="1"/>
      <c r="B269" s="210"/>
      <c r="C269" s="211"/>
      <c r="D269" s="214"/>
      <c r="E269" s="173">
        <f t="shared" si="20"/>
        <v>0</v>
      </c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205"/>
      <c r="S269" s="206"/>
      <c r="T269" s="207"/>
      <c r="U269" s="208"/>
      <c r="V269" s="209"/>
      <c r="W269" s="206"/>
      <c r="X269" s="206"/>
      <c r="Y269" s="206"/>
      <c r="Z269" s="209"/>
      <c r="AA269" s="206"/>
      <c r="AB269" s="206"/>
      <c r="AC269" s="206"/>
      <c r="AD269" s="206"/>
      <c r="AE269" s="206"/>
      <c r="AF269" s="206"/>
      <c r="AG269" s="206"/>
    </row>
    <row r="270" ht="14.25" customHeight="1" outlineLevel="1">
      <c r="A270" s="1"/>
      <c r="B270" s="210"/>
      <c r="C270" s="211"/>
      <c r="D270" s="214"/>
      <c r="E270" s="173">
        <f t="shared" si="20"/>
        <v>0</v>
      </c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  <c r="R270" s="205"/>
      <c r="S270" s="206"/>
      <c r="T270" s="207"/>
      <c r="U270" s="208"/>
      <c r="V270" s="209"/>
      <c r="W270" s="206"/>
      <c r="X270" s="206"/>
      <c r="Y270" s="206"/>
      <c r="Z270" s="209"/>
      <c r="AA270" s="206"/>
      <c r="AB270" s="206"/>
      <c r="AC270" s="206"/>
      <c r="AD270" s="206"/>
      <c r="AE270" s="206"/>
      <c r="AF270" s="206"/>
      <c r="AG270" s="206"/>
    </row>
    <row r="271" ht="14.25" customHeight="1" outlineLevel="1">
      <c r="A271" s="1"/>
      <c r="B271" s="227"/>
      <c r="C271" s="237"/>
      <c r="D271" s="217" t="s">
        <v>62</v>
      </c>
      <c r="E271" s="173">
        <f t="shared" si="20"/>
        <v>0</v>
      </c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229"/>
      <c r="S271" s="230"/>
      <c r="T271" s="231"/>
      <c r="U271" s="187"/>
      <c r="V271" s="190"/>
      <c r="W271" s="230"/>
      <c r="X271" s="230"/>
      <c r="Y271" s="230"/>
      <c r="Z271" s="190"/>
      <c r="AA271" s="230"/>
      <c r="AB271" s="230"/>
      <c r="AC271" s="230"/>
      <c r="AD271" s="230"/>
      <c r="AE271" s="230"/>
      <c r="AF271" s="230"/>
      <c r="AG271" s="230"/>
    </row>
    <row r="272" ht="14.25" customHeight="1" outlineLevel="1">
      <c r="A272" s="1"/>
      <c r="B272" s="191">
        <v>11.0</v>
      </c>
      <c r="C272" s="192" t="s">
        <v>30</v>
      </c>
      <c r="D272" s="193">
        <f>'7年度エンジョイ'!$AZ$35</f>
        <v>1</v>
      </c>
      <c r="E272" s="194"/>
      <c r="F272" s="195"/>
      <c r="G272" s="238"/>
      <c r="H272" s="238"/>
      <c r="I272" s="195"/>
      <c r="J272" s="195"/>
      <c r="K272" s="195"/>
      <c r="L272" s="245"/>
      <c r="M272" s="245"/>
      <c r="N272" s="245"/>
      <c r="O272" s="238"/>
      <c r="P272" s="245"/>
      <c r="Q272" s="195"/>
      <c r="R272" s="196"/>
      <c r="S272" s="197"/>
      <c r="T272" s="198"/>
      <c r="U272" s="199"/>
      <c r="V272" s="200" t="s">
        <v>30</v>
      </c>
      <c r="W272" s="197"/>
      <c r="X272" s="197"/>
      <c r="Y272" s="197"/>
      <c r="Z272" s="200" t="s">
        <v>30</v>
      </c>
      <c r="AA272" s="197"/>
      <c r="AB272" s="197"/>
      <c r="AC272" s="197"/>
      <c r="AD272" s="197"/>
      <c r="AE272" s="197"/>
      <c r="AF272" s="197"/>
      <c r="AG272" s="197"/>
    </row>
    <row r="273" ht="14.25" customHeight="1" outlineLevel="1">
      <c r="A273" s="1"/>
      <c r="B273" s="201"/>
      <c r="C273" s="202"/>
      <c r="D273" s="203" t="s">
        <v>76</v>
      </c>
      <c r="E273" s="173">
        <f t="shared" ref="E273:E284" si="21">SUM(F273:P273)</f>
        <v>1</v>
      </c>
      <c r="F273" s="204">
        <v>1.0</v>
      </c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205"/>
      <c r="S273" s="281">
        <v>45760.0</v>
      </c>
      <c r="T273" s="207"/>
      <c r="U273" s="282">
        <v>45760.0</v>
      </c>
      <c r="V273" s="283" t="s">
        <v>77</v>
      </c>
      <c r="W273" s="206"/>
      <c r="X273" s="206"/>
      <c r="Y273" s="206"/>
      <c r="Z273" s="283" t="s">
        <v>77</v>
      </c>
      <c r="AA273" s="284">
        <v>45760.0</v>
      </c>
      <c r="AB273" s="284">
        <v>45760.0</v>
      </c>
      <c r="AC273" s="206"/>
      <c r="AD273" s="206"/>
      <c r="AE273" s="206"/>
      <c r="AF273" s="206"/>
      <c r="AG273" s="206"/>
    </row>
    <row r="274" ht="14.25" customHeight="1" outlineLevel="1">
      <c r="A274" s="1"/>
      <c r="B274" s="210"/>
      <c r="C274" s="212"/>
      <c r="D274" s="214"/>
      <c r="E274" s="173">
        <f t="shared" si="21"/>
        <v>0</v>
      </c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205"/>
      <c r="S274" s="206"/>
      <c r="T274" s="207"/>
      <c r="U274" s="208"/>
      <c r="V274" s="209"/>
      <c r="W274" s="206"/>
      <c r="X274" s="206"/>
      <c r="Y274" s="206"/>
      <c r="Z274" s="209"/>
      <c r="AA274" s="206"/>
      <c r="AB274" s="206"/>
      <c r="AC274" s="206"/>
      <c r="AD274" s="206"/>
      <c r="AE274" s="206"/>
      <c r="AF274" s="206"/>
      <c r="AG274" s="206"/>
    </row>
    <row r="275" ht="14.25" customHeight="1" outlineLevel="1">
      <c r="A275" s="1"/>
      <c r="B275" s="210"/>
      <c r="C275" s="213"/>
      <c r="D275" s="214"/>
      <c r="E275" s="173">
        <f t="shared" si="21"/>
        <v>0</v>
      </c>
      <c r="F275" s="172"/>
      <c r="G275" s="172"/>
      <c r="H275" s="172"/>
      <c r="I275" s="172"/>
      <c r="J275" s="172"/>
      <c r="K275" s="172"/>
      <c r="L275" s="2"/>
      <c r="M275" s="172"/>
      <c r="N275" s="172"/>
      <c r="O275" s="172"/>
      <c r="P275" s="172"/>
      <c r="Q275" s="172"/>
      <c r="R275" s="205"/>
      <c r="S275" s="165"/>
      <c r="T275" s="207"/>
      <c r="U275" s="208"/>
      <c r="V275" s="209"/>
      <c r="W275" s="206"/>
      <c r="X275" s="206"/>
      <c r="Y275" s="206"/>
      <c r="Z275" s="209"/>
      <c r="AA275" s="206"/>
      <c r="AB275" s="206"/>
      <c r="AC275" s="206"/>
      <c r="AD275" s="206"/>
      <c r="AE275" s="206"/>
      <c r="AF275" s="206"/>
      <c r="AG275" s="206"/>
    </row>
    <row r="276" ht="14.25" customHeight="1" outlineLevel="1">
      <c r="A276" s="1"/>
      <c r="B276" s="210"/>
      <c r="C276" s="268"/>
      <c r="D276" s="214"/>
      <c r="E276" s="173">
        <f t="shared" si="21"/>
        <v>0</v>
      </c>
      <c r="F276" s="172"/>
      <c r="G276" s="172"/>
      <c r="H276" s="172"/>
      <c r="I276" s="172"/>
      <c r="J276" s="172"/>
      <c r="K276" s="172"/>
      <c r="L276" s="172"/>
      <c r="M276" s="172"/>
      <c r="N276" s="172"/>
      <c r="O276" s="172"/>
      <c r="P276" s="172"/>
      <c r="Q276" s="172"/>
      <c r="R276" s="205"/>
      <c r="S276" s="206"/>
      <c r="T276" s="207"/>
      <c r="U276" s="208"/>
      <c r="V276" s="209"/>
      <c r="W276" s="206"/>
      <c r="X276" s="206"/>
      <c r="Y276" s="206"/>
      <c r="Z276" s="209"/>
      <c r="AA276" s="206"/>
      <c r="AB276" s="206"/>
      <c r="AC276" s="206"/>
      <c r="AD276" s="206"/>
      <c r="AE276" s="206"/>
      <c r="AF276" s="206"/>
      <c r="AG276" s="206"/>
    </row>
    <row r="277" ht="14.25" customHeight="1" outlineLevel="1">
      <c r="A277" s="1"/>
      <c r="B277" s="210"/>
      <c r="C277" s="268"/>
      <c r="D277" s="214"/>
      <c r="E277" s="173">
        <f t="shared" si="21"/>
        <v>0</v>
      </c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  <c r="R277" s="205"/>
      <c r="S277" s="206"/>
      <c r="T277" s="207"/>
      <c r="U277" s="208"/>
      <c r="V277" s="209"/>
      <c r="W277" s="206"/>
      <c r="X277" s="206"/>
      <c r="Y277" s="206"/>
      <c r="Z277" s="209"/>
      <c r="AA277" s="206"/>
      <c r="AB277" s="206"/>
      <c r="AC277" s="206"/>
      <c r="AD277" s="206"/>
      <c r="AE277" s="206"/>
      <c r="AF277" s="206"/>
      <c r="AG277" s="206"/>
    </row>
    <row r="278" ht="14.25" customHeight="1" outlineLevel="1">
      <c r="A278" s="1"/>
      <c r="B278" s="210"/>
      <c r="C278" s="268"/>
      <c r="D278" s="214"/>
      <c r="E278" s="173">
        <f t="shared" si="21"/>
        <v>0</v>
      </c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205"/>
      <c r="S278" s="206"/>
      <c r="T278" s="207"/>
      <c r="U278" s="208"/>
      <c r="V278" s="209"/>
      <c r="W278" s="206"/>
      <c r="X278" s="206"/>
      <c r="Y278" s="206"/>
      <c r="Z278" s="209"/>
      <c r="AA278" s="206"/>
      <c r="AB278" s="206"/>
      <c r="AC278" s="206"/>
      <c r="AD278" s="206"/>
      <c r="AE278" s="206"/>
      <c r="AF278" s="206"/>
      <c r="AG278" s="206"/>
    </row>
    <row r="279" ht="14.25" customHeight="1" outlineLevel="1">
      <c r="A279" s="1"/>
      <c r="B279" s="210"/>
      <c r="C279" s="268"/>
      <c r="D279" s="214"/>
      <c r="E279" s="173">
        <f t="shared" si="21"/>
        <v>0</v>
      </c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205"/>
      <c r="S279" s="206"/>
      <c r="T279" s="207"/>
      <c r="U279" s="208"/>
      <c r="V279" s="209"/>
      <c r="W279" s="206"/>
      <c r="X279" s="206"/>
      <c r="Y279" s="206"/>
      <c r="Z279" s="209"/>
      <c r="AA279" s="206"/>
      <c r="AB279" s="206"/>
      <c r="AC279" s="206"/>
      <c r="AD279" s="206"/>
      <c r="AE279" s="206"/>
      <c r="AF279" s="206"/>
      <c r="AG279" s="206"/>
    </row>
    <row r="280" ht="14.25" customHeight="1" outlineLevel="1">
      <c r="A280" s="1"/>
      <c r="B280" s="227"/>
      <c r="C280" s="268"/>
      <c r="D280" s="214"/>
      <c r="E280" s="173">
        <f t="shared" si="21"/>
        <v>0</v>
      </c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205"/>
      <c r="S280" s="206"/>
      <c r="T280" s="207"/>
      <c r="U280" s="208"/>
      <c r="V280" s="209"/>
      <c r="W280" s="206"/>
      <c r="X280" s="206"/>
      <c r="Y280" s="206"/>
      <c r="Z280" s="209"/>
      <c r="AA280" s="206"/>
      <c r="AB280" s="206"/>
      <c r="AC280" s="206"/>
      <c r="AD280" s="206"/>
      <c r="AE280" s="206"/>
      <c r="AF280" s="206"/>
      <c r="AG280" s="206"/>
    </row>
    <row r="281" ht="14.25" customHeight="1" outlineLevel="1">
      <c r="A281" s="1"/>
      <c r="B281" s="210"/>
      <c r="C281" s="211"/>
      <c r="D281" s="214"/>
      <c r="E281" s="173">
        <f t="shared" si="21"/>
        <v>0</v>
      </c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205"/>
      <c r="S281" s="206"/>
      <c r="T281" s="207"/>
      <c r="U281" s="208"/>
      <c r="V281" s="209"/>
      <c r="W281" s="206"/>
      <c r="X281" s="206"/>
      <c r="Y281" s="206"/>
      <c r="Z281" s="209"/>
      <c r="AA281" s="206"/>
      <c r="AB281" s="206"/>
      <c r="AC281" s="206"/>
      <c r="AD281" s="206"/>
      <c r="AE281" s="206"/>
      <c r="AF281" s="206"/>
      <c r="AG281" s="206"/>
    </row>
    <row r="282" ht="14.25" customHeight="1" outlineLevel="1">
      <c r="A282" s="1"/>
      <c r="B282" s="210"/>
      <c r="C282" s="268"/>
      <c r="D282" s="214"/>
      <c r="E282" s="173">
        <f t="shared" si="21"/>
        <v>0</v>
      </c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205"/>
      <c r="S282" s="206"/>
      <c r="T282" s="207"/>
      <c r="U282" s="208"/>
      <c r="V282" s="209"/>
      <c r="W282" s="206"/>
      <c r="X282" s="206"/>
      <c r="Y282" s="206"/>
      <c r="Z282" s="209"/>
      <c r="AA282" s="206"/>
      <c r="AB282" s="206"/>
      <c r="AC282" s="206"/>
      <c r="AD282" s="206"/>
      <c r="AE282" s="206"/>
      <c r="AF282" s="206"/>
      <c r="AG282" s="206"/>
    </row>
    <row r="283" ht="14.25" customHeight="1" outlineLevel="1">
      <c r="A283" s="1"/>
      <c r="B283" s="210"/>
      <c r="C283" s="268"/>
      <c r="D283" s="214"/>
      <c r="E283" s="173">
        <f t="shared" si="21"/>
        <v>0</v>
      </c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205"/>
      <c r="S283" s="206"/>
      <c r="T283" s="207"/>
      <c r="U283" s="208"/>
      <c r="V283" s="209"/>
      <c r="W283" s="206"/>
      <c r="X283" s="206"/>
      <c r="Y283" s="206"/>
      <c r="Z283" s="209"/>
      <c r="AA283" s="206"/>
      <c r="AB283" s="206"/>
      <c r="AC283" s="206"/>
      <c r="AD283" s="206"/>
      <c r="AE283" s="206"/>
      <c r="AF283" s="206"/>
      <c r="AG283" s="206"/>
    </row>
    <row r="284" ht="14.25" customHeight="1" outlineLevel="1">
      <c r="A284" s="1"/>
      <c r="B284" s="227"/>
      <c r="C284" s="237"/>
      <c r="D284" s="217" t="s">
        <v>62</v>
      </c>
      <c r="E284" s="173">
        <f t="shared" si="21"/>
        <v>0</v>
      </c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229"/>
      <c r="S284" s="230"/>
      <c r="T284" s="231"/>
      <c r="U284" s="187"/>
      <c r="V284" s="190"/>
      <c r="W284" s="230"/>
      <c r="X284" s="230"/>
      <c r="Y284" s="230"/>
      <c r="Z284" s="190"/>
      <c r="AA284" s="230"/>
      <c r="AB284" s="230"/>
      <c r="AC284" s="230"/>
      <c r="AD284" s="230"/>
      <c r="AE284" s="230"/>
      <c r="AF284" s="230"/>
      <c r="AG284" s="230"/>
    </row>
    <row r="285" ht="14.25" customHeight="1" outlineLevel="1">
      <c r="A285" s="1"/>
      <c r="B285" s="191">
        <v>12.0</v>
      </c>
      <c r="C285" s="192" t="s">
        <v>31</v>
      </c>
      <c r="D285" s="193">
        <f>'7年度エンジョイ'!$AZ$44</f>
        <v>0</v>
      </c>
      <c r="E285" s="194"/>
      <c r="F285" s="195"/>
      <c r="G285" s="195"/>
      <c r="H285" s="195"/>
      <c r="I285" s="195"/>
      <c r="J285" s="195"/>
      <c r="K285" s="195"/>
      <c r="L285" s="195"/>
      <c r="M285" s="195"/>
      <c r="N285" s="195"/>
      <c r="O285" s="195"/>
      <c r="P285" s="195"/>
      <c r="Q285" s="195"/>
      <c r="R285" s="196"/>
      <c r="S285" s="197"/>
      <c r="T285" s="198"/>
      <c r="U285" s="199"/>
      <c r="V285" s="200" t="s">
        <v>31</v>
      </c>
      <c r="W285" s="197"/>
      <c r="X285" s="197"/>
      <c r="Y285" s="197"/>
      <c r="Z285" s="200" t="s">
        <v>31</v>
      </c>
      <c r="AA285" s="197"/>
      <c r="AB285" s="197"/>
      <c r="AC285" s="197"/>
      <c r="AD285" s="197"/>
      <c r="AE285" s="197"/>
      <c r="AF285" s="197"/>
      <c r="AG285" s="197"/>
    </row>
    <row r="286" ht="14.25" customHeight="1" outlineLevel="1">
      <c r="A286" s="1"/>
      <c r="B286" s="201"/>
      <c r="C286" s="202"/>
      <c r="D286" s="225" t="s">
        <v>78</v>
      </c>
      <c r="E286" s="173">
        <v>1.0</v>
      </c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229"/>
      <c r="S286" s="177"/>
      <c r="T286" s="231"/>
      <c r="U286" s="208"/>
      <c r="V286" s="190"/>
      <c r="W286" s="206"/>
      <c r="X286" s="230"/>
      <c r="Y286" s="230"/>
      <c r="Z286" s="190"/>
      <c r="AA286" s="230"/>
      <c r="AB286" s="230"/>
      <c r="AC286" s="230"/>
      <c r="AD286" s="230"/>
      <c r="AE286" s="230"/>
      <c r="AF286" s="230"/>
      <c r="AG286" s="230"/>
    </row>
    <row r="287" ht="14.25" customHeight="1" outlineLevel="1">
      <c r="A287" s="1"/>
      <c r="B287" s="227"/>
      <c r="C287" s="212"/>
      <c r="D287" s="225"/>
      <c r="E287" s="173">
        <f t="shared" ref="E287:E297" si="22">SUM(F287:P287)</f>
        <v>0</v>
      </c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229"/>
      <c r="S287" s="230"/>
      <c r="T287" s="231"/>
      <c r="U287" s="208"/>
      <c r="V287" s="190"/>
      <c r="W287" s="230"/>
      <c r="X287" s="230"/>
      <c r="Y287" s="230"/>
      <c r="Z287" s="190"/>
      <c r="AA287" s="230"/>
      <c r="AB287" s="230"/>
      <c r="AC287" s="230"/>
      <c r="AD287" s="230"/>
      <c r="AE287" s="230"/>
      <c r="AF287" s="230"/>
      <c r="AG287" s="230"/>
    </row>
    <row r="288" ht="14.25" customHeight="1" outlineLevel="1">
      <c r="A288" s="1"/>
      <c r="B288" s="227"/>
      <c r="C288" s="228"/>
      <c r="D288" s="225"/>
      <c r="E288" s="173">
        <f t="shared" si="22"/>
        <v>0</v>
      </c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229"/>
      <c r="S288" s="230"/>
      <c r="T288" s="231"/>
      <c r="U288" s="177"/>
      <c r="V288" s="190"/>
      <c r="W288" s="230"/>
      <c r="X288" s="230"/>
      <c r="Y288" s="230"/>
      <c r="Z288" s="190"/>
      <c r="AA288" s="230"/>
      <c r="AB288" s="230"/>
      <c r="AC288" s="230"/>
      <c r="AD288" s="230"/>
      <c r="AE288" s="230"/>
      <c r="AF288" s="230"/>
      <c r="AG288" s="230"/>
    </row>
    <row r="289" ht="14.25" customHeight="1" outlineLevel="1">
      <c r="A289" s="1"/>
      <c r="B289" s="227"/>
      <c r="C289" s="237"/>
      <c r="D289" s="225"/>
      <c r="E289" s="173">
        <f t="shared" si="22"/>
        <v>0</v>
      </c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229"/>
      <c r="S289" s="230"/>
      <c r="T289" s="231"/>
      <c r="U289" s="208"/>
      <c r="V289" s="190"/>
      <c r="W289" s="230"/>
      <c r="X289" s="230"/>
      <c r="Y289" s="230"/>
      <c r="Z289" s="190"/>
      <c r="AA289" s="230"/>
      <c r="AB289" s="230"/>
      <c r="AC289" s="230"/>
      <c r="AD289" s="230"/>
      <c r="AE289" s="230"/>
      <c r="AF289" s="230"/>
      <c r="AG289" s="230"/>
    </row>
    <row r="290" ht="14.25" customHeight="1" outlineLevel="1">
      <c r="A290" s="1"/>
      <c r="B290" s="227"/>
      <c r="C290" s="237"/>
      <c r="D290" s="225"/>
      <c r="E290" s="173">
        <f t="shared" si="22"/>
        <v>0</v>
      </c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229"/>
      <c r="S290" s="230"/>
      <c r="T290" s="231"/>
      <c r="U290" s="187"/>
      <c r="V290" s="190"/>
      <c r="W290" s="230"/>
      <c r="X290" s="230"/>
      <c r="Y290" s="230"/>
      <c r="Z290" s="190"/>
      <c r="AA290" s="230"/>
      <c r="AB290" s="230"/>
      <c r="AC290" s="230"/>
      <c r="AD290" s="230"/>
      <c r="AE290" s="230"/>
      <c r="AF290" s="230"/>
      <c r="AG290" s="230"/>
    </row>
    <row r="291" ht="14.25" customHeight="1" outlineLevel="1">
      <c r="A291" s="1"/>
      <c r="B291" s="227"/>
      <c r="C291" s="237"/>
      <c r="D291" s="225"/>
      <c r="E291" s="173">
        <f t="shared" si="22"/>
        <v>0</v>
      </c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229"/>
      <c r="S291" s="230"/>
      <c r="T291" s="231"/>
      <c r="U291" s="187"/>
      <c r="V291" s="190"/>
      <c r="W291" s="230"/>
      <c r="X291" s="230"/>
      <c r="Y291" s="230"/>
      <c r="Z291" s="190"/>
      <c r="AA291" s="230"/>
      <c r="AB291" s="230"/>
      <c r="AC291" s="230"/>
      <c r="AD291" s="230"/>
      <c r="AE291" s="230"/>
      <c r="AF291" s="230"/>
      <c r="AG291" s="230"/>
    </row>
    <row r="292" ht="14.25" customHeight="1" outlineLevel="1">
      <c r="A292" s="1"/>
      <c r="B292" s="227"/>
      <c r="C292" s="237"/>
      <c r="D292" s="225"/>
      <c r="E292" s="173">
        <f t="shared" si="22"/>
        <v>0</v>
      </c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229"/>
      <c r="S292" s="230"/>
      <c r="T292" s="231"/>
      <c r="U292" s="187"/>
      <c r="V292" s="190"/>
      <c r="W292" s="230"/>
      <c r="X292" s="230"/>
      <c r="Y292" s="230"/>
      <c r="Z292" s="190"/>
      <c r="AA292" s="230"/>
      <c r="AB292" s="230"/>
      <c r="AC292" s="230"/>
      <c r="AD292" s="230"/>
      <c r="AE292" s="230"/>
      <c r="AF292" s="230"/>
      <c r="AG292" s="230"/>
    </row>
    <row r="293" ht="14.25" customHeight="1" outlineLevel="1">
      <c r="A293" s="1"/>
      <c r="B293" s="227"/>
      <c r="C293" s="237"/>
      <c r="D293" s="225"/>
      <c r="E293" s="173">
        <f t="shared" si="22"/>
        <v>0</v>
      </c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229"/>
      <c r="S293" s="230"/>
      <c r="T293" s="231"/>
      <c r="U293" s="187"/>
      <c r="V293" s="190"/>
      <c r="W293" s="230"/>
      <c r="X293" s="230"/>
      <c r="Y293" s="230"/>
      <c r="Z293" s="190"/>
      <c r="AA293" s="230"/>
      <c r="AB293" s="230"/>
      <c r="AC293" s="230"/>
      <c r="AD293" s="230"/>
      <c r="AE293" s="230"/>
      <c r="AF293" s="230"/>
      <c r="AG293" s="230"/>
    </row>
    <row r="294" ht="14.25" customHeight="1" outlineLevel="1">
      <c r="A294" s="1"/>
      <c r="B294" s="227"/>
      <c r="C294" s="237"/>
      <c r="D294" s="225"/>
      <c r="E294" s="173">
        <f t="shared" si="22"/>
        <v>0</v>
      </c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229"/>
      <c r="S294" s="230"/>
      <c r="T294" s="231"/>
      <c r="U294" s="187"/>
      <c r="V294" s="190"/>
      <c r="W294" s="230"/>
      <c r="X294" s="230"/>
      <c r="Y294" s="230"/>
      <c r="Z294" s="190"/>
      <c r="AA294" s="230"/>
      <c r="AB294" s="230"/>
      <c r="AC294" s="230"/>
      <c r="AD294" s="230"/>
      <c r="AE294" s="230"/>
      <c r="AF294" s="230"/>
      <c r="AG294" s="230"/>
    </row>
    <row r="295" ht="14.25" customHeight="1" outlineLevel="1">
      <c r="A295" s="1"/>
      <c r="B295" s="227"/>
      <c r="C295" s="270"/>
      <c r="D295" s="214"/>
      <c r="E295" s="173">
        <f t="shared" si="22"/>
        <v>0</v>
      </c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229"/>
      <c r="S295" s="230"/>
      <c r="T295" s="231"/>
      <c r="U295" s="187"/>
      <c r="V295" s="190"/>
      <c r="W295" s="230"/>
      <c r="X295" s="230"/>
      <c r="Y295" s="230"/>
      <c r="Z295" s="190"/>
      <c r="AA295" s="230"/>
      <c r="AB295" s="230"/>
      <c r="AC295" s="230"/>
      <c r="AD295" s="230"/>
      <c r="AE295" s="230"/>
      <c r="AF295" s="230"/>
      <c r="AG295" s="230"/>
    </row>
    <row r="296" ht="14.25" customHeight="1" outlineLevel="1">
      <c r="A296" s="1"/>
      <c r="B296" s="227"/>
      <c r="C296" s="237"/>
      <c r="D296" s="214"/>
      <c r="E296" s="173">
        <f t="shared" si="22"/>
        <v>0</v>
      </c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229"/>
      <c r="S296" s="230"/>
      <c r="T296" s="231"/>
      <c r="U296" s="187"/>
      <c r="V296" s="190"/>
      <c r="W296" s="230"/>
      <c r="X296" s="230"/>
      <c r="Y296" s="230"/>
      <c r="Z296" s="190"/>
      <c r="AA296" s="230"/>
      <c r="AB296" s="230"/>
      <c r="AC296" s="230"/>
      <c r="AD296" s="230"/>
      <c r="AE296" s="230"/>
      <c r="AF296" s="230"/>
      <c r="AG296" s="230"/>
    </row>
    <row r="297" ht="14.25" customHeight="1" outlineLevel="1">
      <c r="A297" s="1"/>
      <c r="B297" s="215"/>
      <c r="C297" s="216"/>
      <c r="D297" s="217" t="s">
        <v>62</v>
      </c>
      <c r="E297" s="271">
        <f t="shared" si="22"/>
        <v>0</v>
      </c>
      <c r="F297" s="218"/>
      <c r="G297" s="218"/>
      <c r="H297" s="218"/>
      <c r="I297" s="218"/>
      <c r="J297" s="218"/>
      <c r="K297" s="218"/>
      <c r="L297" s="218"/>
      <c r="M297" s="218"/>
      <c r="N297" s="218"/>
      <c r="O297" s="218"/>
      <c r="P297" s="218"/>
      <c r="Q297" s="218"/>
      <c r="R297" s="219"/>
      <c r="S297" s="220"/>
      <c r="T297" s="221"/>
      <c r="U297" s="222"/>
      <c r="V297" s="223"/>
      <c r="W297" s="220"/>
      <c r="X297" s="220"/>
      <c r="Y297" s="220"/>
      <c r="Z297" s="223"/>
      <c r="AA297" s="220"/>
      <c r="AB297" s="220"/>
      <c r="AC297" s="220"/>
      <c r="AD297" s="220"/>
      <c r="AE297" s="220"/>
      <c r="AF297" s="220"/>
      <c r="AG297" s="220"/>
    </row>
    <row r="298" ht="14.25" customHeight="1" outlineLevel="1">
      <c r="A298" s="1"/>
      <c r="B298" s="191">
        <v>13.0</v>
      </c>
      <c r="C298" s="192" t="s">
        <v>32</v>
      </c>
      <c r="D298" s="193">
        <f>'7年度エンジョイ'!$AZ$44</f>
        <v>0</v>
      </c>
      <c r="E298" s="194"/>
      <c r="F298" s="195"/>
      <c r="G298" s="195"/>
      <c r="H298" s="195"/>
      <c r="I298" s="195"/>
      <c r="J298" s="195"/>
      <c r="K298" s="195"/>
      <c r="L298" s="195"/>
      <c r="M298" s="195"/>
      <c r="N298" s="195"/>
      <c r="O298" s="195"/>
      <c r="P298" s="195"/>
      <c r="Q298" s="195"/>
      <c r="R298" s="196"/>
      <c r="S298" s="197"/>
      <c r="T298" s="198"/>
      <c r="U298" s="199"/>
      <c r="V298" s="192" t="s">
        <v>32</v>
      </c>
      <c r="W298" s="197"/>
      <c r="X298" s="197"/>
      <c r="Y298" s="197"/>
      <c r="Z298" s="192" t="s">
        <v>32</v>
      </c>
      <c r="AA298" s="197"/>
      <c r="AB298" s="197"/>
      <c r="AC298" s="197"/>
      <c r="AD298" s="197"/>
      <c r="AE298" s="197"/>
      <c r="AF298" s="197"/>
      <c r="AG298" s="197"/>
    </row>
    <row r="299" ht="14.25" customHeight="1" outlineLevel="1">
      <c r="A299" s="1"/>
      <c r="B299" s="201"/>
      <c r="C299" s="202"/>
      <c r="D299" s="225"/>
      <c r="E299" s="173">
        <f t="shared" ref="E299:E310" si="23">SUM(F299:P299)</f>
        <v>0</v>
      </c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229"/>
      <c r="S299" s="177"/>
      <c r="T299" s="231"/>
      <c r="U299" s="208"/>
      <c r="V299" s="190"/>
      <c r="W299" s="206"/>
      <c r="X299" s="230"/>
      <c r="Y299" s="230"/>
      <c r="Z299" s="190"/>
      <c r="AA299" s="230"/>
      <c r="AB299" s="230"/>
      <c r="AC299" s="230"/>
      <c r="AD299" s="230"/>
      <c r="AE299" s="230"/>
      <c r="AF299" s="230"/>
      <c r="AG299" s="230"/>
    </row>
    <row r="300" ht="14.25" customHeight="1" outlineLevel="1">
      <c r="A300" s="1"/>
      <c r="B300" s="227"/>
      <c r="C300" s="212"/>
      <c r="D300" s="225"/>
      <c r="E300" s="173">
        <f t="shared" si="23"/>
        <v>0</v>
      </c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229"/>
      <c r="S300" s="230"/>
      <c r="T300" s="231"/>
      <c r="U300" s="208"/>
      <c r="V300" s="190"/>
      <c r="W300" s="230"/>
      <c r="X300" s="230"/>
      <c r="Y300" s="230"/>
      <c r="Z300" s="190"/>
      <c r="AA300" s="230"/>
      <c r="AB300" s="230"/>
      <c r="AC300" s="230"/>
      <c r="AD300" s="230"/>
      <c r="AE300" s="230"/>
      <c r="AF300" s="230"/>
      <c r="AG300" s="230"/>
    </row>
    <row r="301" ht="14.25" customHeight="1" outlineLevel="1">
      <c r="A301" s="1"/>
      <c r="B301" s="227"/>
      <c r="C301" s="228"/>
      <c r="D301" s="225"/>
      <c r="E301" s="173">
        <f t="shared" si="23"/>
        <v>0</v>
      </c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229"/>
      <c r="S301" s="230"/>
      <c r="T301" s="231"/>
      <c r="U301" s="177"/>
      <c r="V301" s="190"/>
      <c r="W301" s="230"/>
      <c r="X301" s="230"/>
      <c r="Y301" s="230"/>
      <c r="Z301" s="190"/>
      <c r="AA301" s="230"/>
      <c r="AB301" s="230"/>
      <c r="AC301" s="230"/>
      <c r="AD301" s="230"/>
      <c r="AE301" s="230"/>
      <c r="AF301" s="230"/>
      <c r="AG301" s="230"/>
    </row>
    <row r="302" ht="14.25" customHeight="1" outlineLevel="1">
      <c r="A302" s="1"/>
      <c r="B302" s="227"/>
      <c r="C302" s="237"/>
      <c r="D302" s="225"/>
      <c r="E302" s="173">
        <f t="shared" si="23"/>
        <v>0</v>
      </c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229"/>
      <c r="S302" s="230"/>
      <c r="T302" s="231"/>
      <c r="U302" s="208"/>
      <c r="V302" s="190"/>
      <c r="W302" s="230"/>
      <c r="X302" s="230"/>
      <c r="Y302" s="230"/>
      <c r="Z302" s="190"/>
      <c r="AA302" s="230"/>
      <c r="AB302" s="230"/>
      <c r="AC302" s="230"/>
      <c r="AD302" s="230"/>
      <c r="AE302" s="230"/>
      <c r="AF302" s="230"/>
      <c r="AG302" s="230"/>
    </row>
    <row r="303" ht="14.25" customHeight="1" outlineLevel="1">
      <c r="A303" s="1"/>
      <c r="B303" s="227"/>
      <c r="C303" s="237"/>
      <c r="D303" s="225"/>
      <c r="E303" s="173">
        <f t="shared" si="23"/>
        <v>0</v>
      </c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229"/>
      <c r="S303" s="230"/>
      <c r="T303" s="231"/>
      <c r="U303" s="187"/>
      <c r="V303" s="190"/>
      <c r="W303" s="230"/>
      <c r="X303" s="230"/>
      <c r="Y303" s="230"/>
      <c r="Z303" s="190"/>
      <c r="AA303" s="230"/>
      <c r="AB303" s="230"/>
      <c r="AC303" s="230"/>
      <c r="AD303" s="230"/>
      <c r="AE303" s="230"/>
      <c r="AF303" s="230"/>
      <c r="AG303" s="230"/>
    </row>
    <row r="304" ht="14.25" customHeight="1" outlineLevel="1">
      <c r="A304" s="1"/>
      <c r="B304" s="227"/>
      <c r="C304" s="237"/>
      <c r="D304" s="225"/>
      <c r="E304" s="173">
        <f t="shared" si="23"/>
        <v>0</v>
      </c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229"/>
      <c r="S304" s="230"/>
      <c r="T304" s="231"/>
      <c r="U304" s="187"/>
      <c r="V304" s="190"/>
      <c r="W304" s="230"/>
      <c r="X304" s="230"/>
      <c r="Y304" s="230"/>
      <c r="Z304" s="190"/>
      <c r="AA304" s="230"/>
      <c r="AB304" s="230"/>
      <c r="AC304" s="230"/>
      <c r="AD304" s="230"/>
      <c r="AE304" s="230"/>
      <c r="AF304" s="230"/>
      <c r="AG304" s="230"/>
    </row>
    <row r="305" ht="14.25" customHeight="1" outlineLevel="1">
      <c r="A305" s="1"/>
      <c r="B305" s="227"/>
      <c r="C305" s="237"/>
      <c r="D305" s="225"/>
      <c r="E305" s="173">
        <f t="shared" si="23"/>
        <v>0</v>
      </c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229"/>
      <c r="S305" s="230"/>
      <c r="T305" s="231"/>
      <c r="U305" s="187"/>
      <c r="V305" s="190"/>
      <c r="W305" s="230"/>
      <c r="X305" s="230"/>
      <c r="Y305" s="230"/>
      <c r="Z305" s="190"/>
      <c r="AA305" s="230"/>
      <c r="AB305" s="230"/>
      <c r="AC305" s="230"/>
      <c r="AD305" s="230"/>
      <c r="AE305" s="230"/>
      <c r="AF305" s="230"/>
      <c r="AG305" s="230"/>
    </row>
    <row r="306" ht="14.25" customHeight="1" outlineLevel="1">
      <c r="A306" s="1"/>
      <c r="B306" s="227"/>
      <c r="C306" s="237"/>
      <c r="D306" s="225"/>
      <c r="E306" s="173">
        <f t="shared" si="23"/>
        <v>0</v>
      </c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229"/>
      <c r="S306" s="230"/>
      <c r="T306" s="231"/>
      <c r="U306" s="187"/>
      <c r="V306" s="190"/>
      <c r="W306" s="230"/>
      <c r="X306" s="230"/>
      <c r="Y306" s="230"/>
      <c r="Z306" s="190"/>
      <c r="AA306" s="230"/>
      <c r="AB306" s="230"/>
      <c r="AC306" s="230"/>
      <c r="AD306" s="230"/>
      <c r="AE306" s="230"/>
      <c r="AF306" s="230"/>
      <c r="AG306" s="230"/>
    </row>
    <row r="307" ht="14.25" customHeight="1" outlineLevel="1">
      <c r="A307" s="1"/>
      <c r="B307" s="227"/>
      <c r="C307" s="237"/>
      <c r="D307" s="225"/>
      <c r="E307" s="173">
        <f t="shared" si="23"/>
        <v>0</v>
      </c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229"/>
      <c r="S307" s="230"/>
      <c r="T307" s="231"/>
      <c r="U307" s="187"/>
      <c r="V307" s="190"/>
      <c r="W307" s="230"/>
      <c r="X307" s="230"/>
      <c r="Y307" s="230"/>
      <c r="Z307" s="190"/>
      <c r="AA307" s="230"/>
      <c r="AB307" s="230"/>
      <c r="AC307" s="230"/>
      <c r="AD307" s="230"/>
      <c r="AE307" s="230"/>
      <c r="AF307" s="230"/>
      <c r="AG307" s="230"/>
    </row>
    <row r="308" ht="14.25" customHeight="1" outlineLevel="1">
      <c r="A308" s="1"/>
      <c r="B308" s="227"/>
      <c r="C308" s="270"/>
      <c r="D308" s="214"/>
      <c r="E308" s="173">
        <f t="shared" si="23"/>
        <v>0</v>
      </c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229"/>
      <c r="S308" s="230"/>
      <c r="T308" s="231"/>
      <c r="U308" s="187"/>
      <c r="V308" s="190"/>
      <c r="W308" s="230"/>
      <c r="X308" s="230"/>
      <c r="Y308" s="230"/>
      <c r="Z308" s="190"/>
      <c r="AA308" s="230"/>
      <c r="AB308" s="230"/>
      <c r="AC308" s="230"/>
      <c r="AD308" s="230"/>
      <c r="AE308" s="230"/>
      <c r="AF308" s="230"/>
      <c r="AG308" s="230"/>
    </row>
    <row r="309" ht="14.25" customHeight="1" outlineLevel="1">
      <c r="A309" s="1"/>
      <c r="B309" s="227"/>
      <c r="C309" s="237"/>
      <c r="D309" s="214"/>
      <c r="E309" s="173">
        <f t="shared" si="23"/>
        <v>0</v>
      </c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229"/>
      <c r="S309" s="230"/>
      <c r="T309" s="231"/>
      <c r="U309" s="187"/>
      <c r="V309" s="190"/>
      <c r="W309" s="230"/>
      <c r="X309" s="230"/>
      <c r="Y309" s="230"/>
      <c r="Z309" s="190"/>
      <c r="AA309" s="230"/>
      <c r="AB309" s="230"/>
      <c r="AC309" s="230"/>
      <c r="AD309" s="230"/>
      <c r="AE309" s="230"/>
      <c r="AF309" s="230"/>
      <c r="AG309" s="230"/>
    </row>
    <row r="310" ht="14.25" customHeight="1" outlineLevel="1">
      <c r="A310" s="1"/>
      <c r="B310" s="215"/>
      <c r="C310" s="216"/>
      <c r="D310" s="217" t="s">
        <v>62</v>
      </c>
      <c r="E310" s="271">
        <f t="shared" si="23"/>
        <v>0</v>
      </c>
      <c r="F310" s="218"/>
      <c r="G310" s="218"/>
      <c r="H310" s="218"/>
      <c r="I310" s="218"/>
      <c r="J310" s="218"/>
      <c r="K310" s="218"/>
      <c r="L310" s="218"/>
      <c r="M310" s="218"/>
      <c r="N310" s="218"/>
      <c r="O310" s="218"/>
      <c r="P310" s="218"/>
      <c r="Q310" s="218"/>
      <c r="R310" s="219"/>
      <c r="S310" s="220"/>
      <c r="T310" s="221"/>
      <c r="U310" s="222"/>
      <c r="V310" s="223"/>
      <c r="W310" s="220"/>
      <c r="X310" s="220"/>
      <c r="Y310" s="220"/>
      <c r="Z310" s="223"/>
      <c r="AA310" s="220"/>
      <c r="AB310" s="220"/>
      <c r="AC310" s="220"/>
      <c r="AD310" s="220"/>
      <c r="AE310" s="220"/>
      <c r="AF310" s="220"/>
      <c r="AG310" s="220"/>
    </row>
    <row r="311" ht="14.25" customHeight="1" outlineLevel="1">
      <c r="A311" s="1"/>
      <c r="B311" s="191">
        <v>14.0</v>
      </c>
      <c r="C311" s="192" t="s">
        <v>33</v>
      </c>
      <c r="D311" s="193">
        <f>'7年度エンジョイ'!$AZ$44</f>
        <v>0</v>
      </c>
      <c r="E311" s="194"/>
      <c r="F311" s="195"/>
      <c r="G311" s="195"/>
      <c r="H311" s="195"/>
      <c r="I311" s="195"/>
      <c r="J311" s="195"/>
      <c r="K311" s="195"/>
      <c r="L311" s="195"/>
      <c r="M311" s="195"/>
      <c r="N311" s="195"/>
      <c r="O311" s="195"/>
      <c r="P311" s="195"/>
      <c r="Q311" s="195"/>
      <c r="R311" s="196"/>
      <c r="S311" s="197"/>
      <c r="T311" s="198"/>
      <c r="U311" s="199"/>
      <c r="V311" s="192" t="s">
        <v>33</v>
      </c>
      <c r="W311" s="197"/>
      <c r="X311" s="197"/>
      <c r="Y311" s="197"/>
      <c r="Z311" s="200" t="s">
        <v>33</v>
      </c>
      <c r="AA311" s="197"/>
      <c r="AB311" s="197"/>
      <c r="AC311" s="197"/>
      <c r="AD311" s="197"/>
      <c r="AE311" s="197"/>
      <c r="AF311" s="197"/>
      <c r="AG311" s="197"/>
    </row>
    <row r="312" ht="14.25" customHeight="1" outlineLevel="1">
      <c r="A312" s="1"/>
      <c r="B312" s="201"/>
      <c r="C312" s="202"/>
      <c r="D312" s="225"/>
      <c r="E312" s="173">
        <f t="shared" ref="E312:E323" si="24">SUM(F312:P312)</f>
        <v>0</v>
      </c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229"/>
      <c r="S312" s="177"/>
      <c r="T312" s="231"/>
      <c r="U312" s="208"/>
      <c r="V312" s="190"/>
      <c r="W312" s="206"/>
      <c r="X312" s="230"/>
      <c r="Y312" s="230"/>
      <c r="Z312" s="190"/>
      <c r="AA312" s="230"/>
      <c r="AB312" s="230"/>
      <c r="AC312" s="230"/>
      <c r="AD312" s="230"/>
      <c r="AE312" s="230"/>
      <c r="AF312" s="230"/>
      <c r="AG312" s="230"/>
    </row>
    <row r="313" ht="14.25" customHeight="1" outlineLevel="1">
      <c r="A313" s="1"/>
      <c r="B313" s="227"/>
      <c r="C313" s="212"/>
      <c r="D313" s="225"/>
      <c r="E313" s="173">
        <f t="shared" si="24"/>
        <v>0</v>
      </c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229"/>
      <c r="S313" s="230"/>
      <c r="T313" s="231"/>
      <c r="U313" s="208"/>
      <c r="V313" s="190"/>
      <c r="W313" s="230"/>
      <c r="X313" s="230"/>
      <c r="Y313" s="230"/>
      <c r="Z313" s="190"/>
      <c r="AA313" s="230"/>
      <c r="AB313" s="230"/>
      <c r="AC313" s="230"/>
      <c r="AD313" s="230"/>
      <c r="AE313" s="230"/>
      <c r="AF313" s="230"/>
      <c r="AG313" s="230"/>
    </row>
    <row r="314" ht="14.25" customHeight="1" outlineLevel="1">
      <c r="A314" s="1"/>
      <c r="B314" s="227"/>
      <c r="C314" s="228"/>
      <c r="D314" s="225"/>
      <c r="E314" s="173">
        <f t="shared" si="24"/>
        <v>0</v>
      </c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229"/>
      <c r="S314" s="230"/>
      <c r="T314" s="231"/>
      <c r="U314" s="177"/>
      <c r="V314" s="190"/>
      <c r="W314" s="230"/>
      <c r="X314" s="230"/>
      <c r="Y314" s="230"/>
      <c r="Z314" s="190"/>
      <c r="AA314" s="230"/>
      <c r="AB314" s="230"/>
      <c r="AC314" s="230"/>
      <c r="AD314" s="230"/>
      <c r="AE314" s="230"/>
      <c r="AF314" s="230"/>
      <c r="AG314" s="230"/>
    </row>
    <row r="315" ht="14.25" customHeight="1" outlineLevel="1">
      <c r="A315" s="1"/>
      <c r="B315" s="227"/>
      <c r="C315" s="237"/>
      <c r="D315" s="225"/>
      <c r="E315" s="173">
        <f t="shared" si="24"/>
        <v>0</v>
      </c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229"/>
      <c r="S315" s="230"/>
      <c r="T315" s="231"/>
      <c r="U315" s="208"/>
      <c r="V315" s="190"/>
      <c r="W315" s="230"/>
      <c r="X315" s="230"/>
      <c r="Y315" s="230"/>
      <c r="Z315" s="190"/>
      <c r="AA315" s="230"/>
      <c r="AB315" s="230"/>
      <c r="AC315" s="230"/>
      <c r="AD315" s="230"/>
      <c r="AE315" s="230"/>
      <c r="AF315" s="230"/>
      <c r="AG315" s="230"/>
    </row>
    <row r="316" ht="14.25" customHeight="1" outlineLevel="1">
      <c r="A316" s="1"/>
      <c r="B316" s="227"/>
      <c r="C316" s="237"/>
      <c r="D316" s="225"/>
      <c r="E316" s="173">
        <f t="shared" si="24"/>
        <v>0</v>
      </c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229"/>
      <c r="S316" s="230"/>
      <c r="T316" s="231"/>
      <c r="U316" s="187"/>
      <c r="V316" s="190"/>
      <c r="W316" s="230"/>
      <c r="X316" s="230"/>
      <c r="Y316" s="230"/>
      <c r="Z316" s="190"/>
      <c r="AA316" s="230"/>
      <c r="AB316" s="230"/>
      <c r="AC316" s="230"/>
      <c r="AD316" s="230"/>
      <c r="AE316" s="230"/>
      <c r="AF316" s="230"/>
      <c r="AG316" s="230"/>
    </row>
    <row r="317" ht="14.25" customHeight="1" outlineLevel="1">
      <c r="A317" s="1"/>
      <c r="B317" s="227"/>
      <c r="C317" s="237"/>
      <c r="D317" s="225"/>
      <c r="E317" s="173">
        <f t="shared" si="24"/>
        <v>0</v>
      </c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229"/>
      <c r="S317" s="230"/>
      <c r="T317" s="231"/>
      <c r="U317" s="187"/>
      <c r="V317" s="190"/>
      <c r="W317" s="230"/>
      <c r="X317" s="230"/>
      <c r="Y317" s="230"/>
      <c r="Z317" s="190"/>
      <c r="AA317" s="230"/>
      <c r="AB317" s="230"/>
      <c r="AC317" s="230"/>
      <c r="AD317" s="230"/>
      <c r="AE317" s="230"/>
      <c r="AF317" s="230"/>
      <c r="AG317" s="230"/>
    </row>
    <row r="318" ht="14.25" customHeight="1" outlineLevel="1">
      <c r="A318" s="1"/>
      <c r="B318" s="227"/>
      <c r="C318" s="237"/>
      <c r="D318" s="225"/>
      <c r="E318" s="173">
        <f t="shared" si="24"/>
        <v>0</v>
      </c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229"/>
      <c r="S318" s="230"/>
      <c r="T318" s="231"/>
      <c r="U318" s="187"/>
      <c r="V318" s="190"/>
      <c r="W318" s="230"/>
      <c r="X318" s="230"/>
      <c r="Y318" s="230"/>
      <c r="Z318" s="190"/>
      <c r="AA318" s="230"/>
      <c r="AB318" s="230"/>
      <c r="AC318" s="230"/>
      <c r="AD318" s="230"/>
      <c r="AE318" s="230"/>
      <c r="AF318" s="230"/>
      <c r="AG318" s="230"/>
    </row>
    <row r="319" ht="14.25" customHeight="1" outlineLevel="1">
      <c r="A319" s="1"/>
      <c r="B319" s="227"/>
      <c r="C319" s="237"/>
      <c r="D319" s="225"/>
      <c r="E319" s="173">
        <f t="shared" si="24"/>
        <v>0</v>
      </c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229"/>
      <c r="S319" s="230"/>
      <c r="T319" s="231"/>
      <c r="U319" s="187"/>
      <c r="V319" s="190"/>
      <c r="W319" s="230"/>
      <c r="X319" s="230"/>
      <c r="Y319" s="230"/>
      <c r="Z319" s="190"/>
      <c r="AA319" s="230"/>
      <c r="AB319" s="230"/>
      <c r="AC319" s="230"/>
      <c r="AD319" s="230"/>
      <c r="AE319" s="230"/>
      <c r="AF319" s="230"/>
      <c r="AG319" s="230"/>
    </row>
    <row r="320" ht="14.25" customHeight="1" outlineLevel="1">
      <c r="A320" s="1"/>
      <c r="B320" s="227"/>
      <c r="C320" s="237"/>
      <c r="D320" s="225"/>
      <c r="E320" s="173">
        <f t="shared" si="24"/>
        <v>0</v>
      </c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229"/>
      <c r="S320" s="230"/>
      <c r="T320" s="231"/>
      <c r="U320" s="187"/>
      <c r="V320" s="190"/>
      <c r="W320" s="230"/>
      <c r="X320" s="230"/>
      <c r="Y320" s="230"/>
      <c r="Z320" s="190"/>
      <c r="AA320" s="230"/>
      <c r="AB320" s="230"/>
      <c r="AC320" s="230"/>
      <c r="AD320" s="230"/>
      <c r="AE320" s="230"/>
      <c r="AF320" s="230"/>
      <c r="AG320" s="230"/>
    </row>
    <row r="321" ht="14.25" customHeight="1" outlineLevel="1">
      <c r="A321" s="1"/>
      <c r="B321" s="227"/>
      <c r="C321" s="270"/>
      <c r="D321" s="214"/>
      <c r="E321" s="173">
        <f t="shared" si="24"/>
        <v>0</v>
      </c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229"/>
      <c r="S321" s="230"/>
      <c r="T321" s="231"/>
      <c r="U321" s="187"/>
      <c r="V321" s="190"/>
      <c r="W321" s="230"/>
      <c r="X321" s="230"/>
      <c r="Y321" s="230"/>
      <c r="Z321" s="190"/>
      <c r="AA321" s="230"/>
      <c r="AB321" s="230"/>
      <c r="AC321" s="230"/>
      <c r="AD321" s="230"/>
      <c r="AE321" s="230"/>
      <c r="AF321" s="230"/>
      <c r="AG321" s="230"/>
    </row>
    <row r="322" ht="14.25" customHeight="1" outlineLevel="1">
      <c r="A322" s="1"/>
      <c r="B322" s="227"/>
      <c r="C322" s="237"/>
      <c r="D322" s="214"/>
      <c r="E322" s="173">
        <f t="shared" si="24"/>
        <v>0</v>
      </c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229"/>
      <c r="S322" s="230"/>
      <c r="T322" s="231"/>
      <c r="U322" s="187"/>
      <c r="V322" s="190"/>
      <c r="W322" s="230"/>
      <c r="X322" s="230"/>
      <c r="Y322" s="230"/>
      <c r="Z322" s="190"/>
      <c r="AA322" s="230"/>
      <c r="AB322" s="230"/>
      <c r="AC322" s="230"/>
      <c r="AD322" s="230"/>
      <c r="AE322" s="230"/>
      <c r="AF322" s="230"/>
      <c r="AG322" s="230"/>
    </row>
    <row r="323" ht="14.25" customHeight="1" outlineLevel="1">
      <c r="A323" s="1"/>
      <c r="B323" s="215"/>
      <c r="C323" s="216"/>
      <c r="D323" s="217" t="s">
        <v>62</v>
      </c>
      <c r="E323" s="271">
        <f t="shared" si="24"/>
        <v>0</v>
      </c>
      <c r="F323" s="218"/>
      <c r="G323" s="218"/>
      <c r="H323" s="218"/>
      <c r="I323" s="218"/>
      <c r="J323" s="218"/>
      <c r="K323" s="218"/>
      <c r="L323" s="218"/>
      <c r="M323" s="218"/>
      <c r="N323" s="218"/>
      <c r="O323" s="218"/>
      <c r="P323" s="218"/>
      <c r="Q323" s="218"/>
      <c r="R323" s="219"/>
      <c r="S323" s="220"/>
      <c r="T323" s="221"/>
      <c r="U323" s="222"/>
      <c r="V323" s="223"/>
      <c r="W323" s="220"/>
      <c r="X323" s="220"/>
      <c r="Y323" s="220"/>
      <c r="Z323" s="223"/>
      <c r="AA323" s="220"/>
      <c r="AB323" s="220"/>
      <c r="AC323" s="220"/>
      <c r="AD323" s="220"/>
      <c r="AE323" s="220"/>
      <c r="AF323" s="220"/>
      <c r="AG323" s="220"/>
    </row>
    <row r="324" ht="14.25" customHeight="1">
      <c r="A324" s="1"/>
      <c r="B324" s="274" t="s">
        <v>19</v>
      </c>
      <c r="C324" s="275" t="s">
        <v>69</v>
      </c>
      <c r="D324" s="1"/>
      <c r="E324" s="163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276"/>
      <c r="T324" s="276"/>
      <c r="U324" s="165"/>
      <c r="V324" s="167"/>
      <c r="W324" s="276"/>
      <c r="X324" s="276"/>
      <c r="Y324" s="276"/>
      <c r="Z324" s="167"/>
      <c r="AA324" s="276"/>
      <c r="AB324" s="276"/>
      <c r="AC324" s="276"/>
      <c r="AD324" s="276"/>
      <c r="AE324" s="276"/>
      <c r="AF324" s="276"/>
      <c r="AG324" s="276"/>
    </row>
    <row r="325" ht="14.25" customHeight="1">
      <c r="A325" s="1"/>
      <c r="B325" s="277"/>
      <c r="C325" s="278">
        <f>MAX(E142:E323)</f>
        <v>1</v>
      </c>
      <c r="D325" s="277"/>
      <c r="E325" s="163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276"/>
      <c r="T325" s="276"/>
      <c r="U325" s="165"/>
      <c r="V325" s="167"/>
      <c r="W325" s="276"/>
      <c r="X325" s="276"/>
      <c r="Y325" s="276"/>
      <c r="Z325" s="167"/>
      <c r="AA325" s="276"/>
      <c r="AB325" s="276"/>
      <c r="AC325" s="276"/>
      <c r="AD325" s="276"/>
      <c r="AE325" s="276"/>
      <c r="AF325" s="276"/>
      <c r="AG325" s="276"/>
    </row>
    <row r="326" ht="14.25" customHeight="1">
      <c r="A326" s="1"/>
      <c r="B326" s="1"/>
      <c r="C326" s="121"/>
      <c r="D326" s="1"/>
      <c r="E326" s="163"/>
      <c r="F326" s="164"/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"/>
      <c r="S326" s="165"/>
      <c r="T326" s="166"/>
      <c r="U326" s="165"/>
      <c r="V326" s="167"/>
      <c r="W326" s="166"/>
      <c r="X326" s="166"/>
      <c r="Y326" s="166"/>
      <c r="Z326" s="167"/>
      <c r="AA326" s="166"/>
      <c r="AB326" s="166"/>
      <c r="AC326" s="166"/>
      <c r="AD326" s="166"/>
      <c r="AE326" s="166"/>
      <c r="AF326" s="166"/>
      <c r="AG326" s="166"/>
    </row>
    <row r="327" ht="18.0" customHeight="1">
      <c r="A327" s="1"/>
      <c r="B327" s="1"/>
      <c r="C327" s="285" t="s">
        <v>79</v>
      </c>
      <c r="D327" s="286">
        <f>SUM(D328:D329)</f>
        <v>13</v>
      </c>
      <c r="E327" s="287">
        <f>SUM(E7:E325)</f>
        <v>8</v>
      </c>
      <c r="F327" s="2">
        <f t="shared" ref="F327:Q327" si="25">SUM($F$7:F325)</f>
        <v>7</v>
      </c>
      <c r="G327" s="2">
        <f t="shared" si="25"/>
        <v>7</v>
      </c>
      <c r="H327" s="2">
        <f t="shared" si="25"/>
        <v>7</v>
      </c>
      <c r="I327" s="2">
        <f t="shared" si="25"/>
        <v>7</v>
      </c>
      <c r="J327" s="2">
        <f t="shared" si="25"/>
        <v>7</v>
      </c>
      <c r="K327" s="2">
        <f t="shared" si="25"/>
        <v>7</v>
      </c>
      <c r="L327" s="2">
        <f t="shared" si="25"/>
        <v>7</v>
      </c>
      <c r="M327" s="2">
        <f t="shared" si="25"/>
        <v>7</v>
      </c>
      <c r="N327" s="2">
        <f t="shared" si="25"/>
        <v>7</v>
      </c>
      <c r="O327" s="2">
        <f t="shared" si="25"/>
        <v>7</v>
      </c>
      <c r="P327" s="2">
        <f t="shared" si="25"/>
        <v>7</v>
      </c>
      <c r="Q327" s="287">
        <f t="shared" si="25"/>
        <v>7</v>
      </c>
      <c r="R327" s="164"/>
      <c r="S327" s="165"/>
      <c r="T327" s="166"/>
      <c r="U327" s="165"/>
      <c r="V327" s="167"/>
      <c r="W327" s="166"/>
      <c r="X327" s="166"/>
      <c r="Y327" s="166"/>
      <c r="Z327" s="167"/>
      <c r="AA327" s="166"/>
      <c r="AB327" s="166"/>
      <c r="AC327" s="166"/>
      <c r="AD327" s="166"/>
      <c r="AE327" s="166"/>
      <c r="AF327" s="166"/>
      <c r="AG327" s="166"/>
    </row>
    <row r="328" ht="18.0" customHeight="1">
      <c r="A328" s="1"/>
      <c r="B328" s="1"/>
      <c r="C328" s="121" t="s">
        <v>0</v>
      </c>
      <c r="D328" s="1">
        <f>'7年度チャレンジ'!$AI$34</f>
        <v>4</v>
      </c>
      <c r="E328" s="163"/>
      <c r="F328" s="164"/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"/>
      <c r="S328" s="165"/>
      <c r="T328" s="166"/>
      <c r="U328" s="165"/>
      <c r="V328" s="167"/>
      <c r="W328" s="166"/>
      <c r="X328" s="166"/>
      <c r="Y328" s="166"/>
      <c r="Z328" s="167"/>
      <c r="AA328" s="166"/>
      <c r="AB328" s="166"/>
      <c r="AC328" s="166"/>
      <c r="AD328" s="166"/>
      <c r="AE328" s="166"/>
      <c r="AF328" s="166"/>
      <c r="AG328" s="166"/>
    </row>
    <row r="329" ht="18.0" customHeight="1">
      <c r="A329" s="1"/>
      <c r="B329" s="1"/>
      <c r="C329" s="121" t="s">
        <v>19</v>
      </c>
      <c r="D329" s="1">
        <f>'7年度エンジョイ'!$AU$46</f>
        <v>9</v>
      </c>
      <c r="E329" s="163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"/>
      <c r="S329" s="165"/>
      <c r="T329" s="166"/>
      <c r="U329" s="165"/>
      <c r="V329" s="167"/>
      <c r="W329" s="166"/>
      <c r="X329" s="166"/>
      <c r="Y329" s="166"/>
      <c r="Z329" s="167"/>
      <c r="AA329" s="166"/>
      <c r="AB329" s="166"/>
      <c r="AC329" s="166"/>
      <c r="AD329" s="166"/>
      <c r="AE329" s="166"/>
      <c r="AF329" s="166"/>
      <c r="AG329" s="166"/>
    </row>
    <row r="330" ht="18.0" customHeight="1">
      <c r="A330" s="1"/>
      <c r="B330" s="1"/>
      <c r="C330" s="121"/>
      <c r="D330" s="1"/>
      <c r="E330" s="163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"/>
      <c r="S330" s="165"/>
      <c r="T330" s="166"/>
      <c r="U330" s="165"/>
      <c r="V330" s="167"/>
      <c r="W330" s="166"/>
      <c r="X330" s="166"/>
      <c r="Y330" s="166"/>
      <c r="Z330" s="167"/>
      <c r="AA330" s="166"/>
      <c r="AB330" s="166"/>
      <c r="AC330" s="166"/>
      <c r="AD330" s="166"/>
      <c r="AE330" s="166"/>
      <c r="AF330" s="166"/>
      <c r="AG330" s="166"/>
    </row>
    <row r="331" ht="18.0" customHeight="1">
      <c r="A331" s="1"/>
      <c r="B331" s="168" t="s">
        <v>80</v>
      </c>
      <c r="C331" s="288"/>
      <c r="D331" s="289">
        <f>COUNTIF(F7:Q325,"不戦勝")*3</f>
        <v>0</v>
      </c>
      <c r="E331" s="163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"/>
      <c r="S331" s="165"/>
      <c r="T331" s="166"/>
      <c r="U331" s="165"/>
      <c r="V331" s="167"/>
      <c r="W331" s="166"/>
      <c r="X331" s="166"/>
      <c r="Y331" s="166"/>
      <c r="Z331" s="167"/>
      <c r="AA331" s="166"/>
      <c r="AB331" s="166"/>
      <c r="AC331" s="166"/>
      <c r="AD331" s="166"/>
      <c r="AE331" s="166"/>
      <c r="AF331" s="166"/>
      <c r="AG331" s="166"/>
    </row>
    <row r="332" ht="18.0" customHeight="1">
      <c r="A332" s="1"/>
      <c r="B332" s="290" t="s">
        <v>81</v>
      </c>
      <c r="C332" s="288"/>
      <c r="D332" s="291">
        <f>D327-D331</f>
        <v>13</v>
      </c>
      <c r="E332" s="163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"/>
      <c r="S332" s="165"/>
      <c r="T332" s="166"/>
      <c r="U332" s="165"/>
      <c r="V332" s="167"/>
      <c r="W332" s="166"/>
      <c r="X332" s="166"/>
      <c r="Y332" s="166"/>
      <c r="Z332" s="167"/>
      <c r="AA332" s="166"/>
      <c r="AB332" s="166"/>
      <c r="AC332" s="166"/>
      <c r="AD332" s="166"/>
      <c r="AE332" s="166"/>
      <c r="AF332" s="166"/>
      <c r="AG332" s="166"/>
    </row>
    <row r="333" ht="18.0" customHeight="1">
      <c r="A333" s="1"/>
      <c r="B333" s="168"/>
      <c r="C333" s="288"/>
      <c r="D333" s="289"/>
      <c r="E333" s="292"/>
      <c r="F333" s="2"/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"/>
      <c r="S333" s="165"/>
      <c r="T333" s="166"/>
      <c r="U333" s="165"/>
      <c r="V333" s="167"/>
      <c r="W333" s="166"/>
      <c r="X333" s="166"/>
      <c r="Y333" s="166"/>
      <c r="Z333" s="167"/>
      <c r="AA333" s="166"/>
      <c r="AB333" s="166"/>
      <c r="AC333" s="166"/>
      <c r="AD333" s="166"/>
      <c r="AE333" s="166"/>
      <c r="AF333" s="166"/>
      <c r="AG333" s="166"/>
    </row>
    <row r="334" ht="18.0" customHeight="1">
      <c r="A334" s="1"/>
      <c r="B334" s="1"/>
      <c r="C334" s="168"/>
      <c r="D334" s="121"/>
      <c r="E334" s="292"/>
      <c r="F334" s="2"/>
      <c r="G334" s="164"/>
      <c r="H334" s="164"/>
      <c r="I334" s="164"/>
      <c r="J334" s="164"/>
      <c r="K334" s="164"/>
      <c r="L334" s="164"/>
      <c r="M334" s="164"/>
      <c r="N334" s="164"/>
      <c r="O334" s="164"/>
      <c r="P334" s="164"/>
      <c r="Q334" s="164"/>
      <c r="R334" s="1"/>
      <c r="S334" s="165"/>
      <c r="T334" s="166"/>
      <c r="U334" s="165"/>
      <c r="V334" s="167"/>
      <c r="W334" s="166"/>
      <c r="X334" s="166"/>
      <c r="Y334" s="166"/>
      <c r="Z334" s="293"/>
      <c r="AA334" s="166"/>
      <c r="AB334" s="166"/>
      <c r="AC334" s="166"/>
      <c r="AD334" s="166"/>
      <c r="AE334" s="166"/>
      <c r="AF334" s="166"/>
      <c r="AG334" s="166"/>
    </row>
    <row r="335" ht="18.0" customHeight="1">
      <c r="A335" s="1"/>
      <c r="B335" s="1"/>
      <c r="C335" s="168" t="s">
        <v>82</v>
      </c>
      <c r="D335" s="1"/>
      <c r="E335" s="292"/>
      <c r="F335" s="294" t="s">
        <v>83</v>
      </c>
      <c r="H335" s="168"/>
      <c r="I335" s="168"/>
      <c r="J335" s="164"/>
      <c r="K335" s="164"/>
      <c r="L335" s="164"/>
      <c r="M335" s="164"/>
      <c r="N335" s="164"/>
      <c r="O335" s="164"/>
      <c r="P335" s="164"/>
      <c r="Q335" s="164"/>
      <c r="R335" s="1"/>
      <c r="S335" s="165"/>
      <c r="T335" s="166"/>
      <c r="U335" s="165"/>
      <c r="V335" s="167"/>
      <c r="W335" s="166"/>
      <c r="X335" s="166"/>
      <c r="Y335" s="166"/>
      <c r="Z335" s="293"/>
      <c r="AA335" s="166"/>
      <c r="AB335" s="166"/>
      <c r="AC335" s="166"/>
      <c r="AD335" s="166"/>
      <c r="AE335" s="166"/>
      <c r="AF335" s="166"/>
      <c r="AG335" s="166"/>
    </row>
    <row r="336" ht="18.0" customHeight="1">
      <c r="A336" s="1"/>
      <c r="B336" s="295" t="s">
        <v>84</v>
      </c>
      <c r="C336" s="296" t="s">
        <v>85</v>
      </c>
      <c r="D336" s="1" t="s">
        <v>37</v>
      </c>
      <c r="E336" s="292" t="s">
        <v>86</v>
      </c>
      <c r="F336" s="297" t="s">
        <v>85</v>
      </c>
      <c r="G336" s="298" t="s">
        <v>37</v>
      </c>
      <c r="H336" s="298" t="s">
        <v>87</v>
      </c>
      <c r="I336" s="1"/>
      <c r="J336" s="164"/>
      <c r="K336" s="164"/>
      <c r="L336" s="164"/>
      <c r="M336" s="164"/>
      <c r="N336" s="164"/>
      <c r="O336" s="164"/>
      <c r="P336" s="164"/>
      <c r="Q336" s="164"/>
      <c r="R336" s="1"/>
      <c r="S336" s="165"/>
      <c r="T336" s="166"/>
      <c r="U336" s="165"/>
      <c r="V336" s="167"/>
      <c r="W336" s="166"/>
      <c r="X336" s="166"/>
      <c r="Y336" s="166"/>
      <c r="Z336" s="293"/>
      <c r="AA336" s="166"/>
      <c r="AB336" s="166"/>
      <c r="AC336" s="166"/>
      <c r="AD336" s="166"/>
      <c r="AE336" s="166"/>
      <c r="AF336" s="166"/>
      <c r="AG336" s="166"/>
    </row>
    <row r="337" ht="18.0" customHeight="1">
      <c r="A337" s="1"/>
      <c r="B337" s="1">
        <v>1.0</v>
      </c>
      <c r="C337" s="299"/>
      <c r="D337" s="39"/>
      <c r="E337" s="300"/>
      <c r="F337" s="301"/>
      <c r="G337" s="302"/>
      <c r="H337" s="303"/>
      <c r="I337" s="1"/>
      <c r="J337" s="164"/>
      <c r="K337" s="164"/>
      <c r="L337" s="164"/>
      <c r="M337" s="164"/>
      <c r="N337" s="164"/>
      <c r="O337" s="304"/>
      <c r="P337" s="304"/>
      <c r="Q337" s="164"/>
      <c r="R337" s="1"/>
      <c r="S337" s="165"/>
      <c r="T337" s="166"/>
      <c r="U337" s="165"/>
      <c r="V337" s="167"/>
      <c r="W337" s="166"/>
      <c r="X337" s="166"/>
      <c r="Y337" s="166"/>
      <c r="Z337" s="305"/>
      <c r="AA337" s="166"/>
      <c r="AB337" s="166"/>
      <c r="AC337" s="166"/>
      <c r="AD337" s="166"/>
      <c r="AE337" s="166"/>
      <c r="AF337" s="166"/>
      <c r="AG337" s="166"/>
    </row>
    <row r="338" ht="18.0" customHeight="1">
      <c r="A338" s="1"/>
      <c r="B338" s="1">
        <v>2.0</v>
      </c>
      <c r="C338" s="299"/>
      <c r="D338" s="164"/>
      <c r="E338" s="292"/>
      <c r="F338" s="301"/>
      <c r="G338" s="302"/>
      <c r="H338" s="303"/>
      <c r="I338" s="164"/>
      <c r="J338" s="164"/>
      <c r="K338" s="164"/>
      <c r="L338" s="164"/>
      <c r="M338" s="164"/>
      <c r="N338" s="164"/>
      <c r="O338" s="306"/>
      <c r="P338" s="306"/>
      <c r="Q338" s="307"/>
      <c r="R338" s="306"/>
      <c r="S338" s="165"/>
      <c r="T338" s="166"/>
      <c r="U338" s="165"/>
      <c r="V338" s="167"/>
      <c r="W338" s="166"/>
      <c r="X338" s="166"/>
      <c r="Y338" s="166"/>
      <c r="Z338" s="305"/>
      <c r="AA338" s="166"/>
      <c r="AB338" s="166"/>
      <c r="AC338" s="166"/>
      <c r="AD338" s="166"/>
      <c r="AE338" s="166"/>
      <c r="AF338" s="166"/>
      <c r="AG338" s="166"/>
    </row>
    <row r="339" ht="18.0" customHeight="1">
      <c r="A339" s="1"/>
      <c r="B339" s="1">
        <v>3.0</v>
      </c>
      <c r="C339" s="299"/>
      <c r="D339" s="164"/>
      <c r="E339" s="292"/>
      <c r="F339" s="301"/>
      <c r="G339" s="302"/>
      <c r="H339" s="303"/>
      <c r="I339" s="164"/>
      <c r="J339" s="164"/>
      <c r="K339" s="164"/>
      <c r="L339" s="164"/>
      <c r="M339" s="164"/>
      <c r="N339" s="164"/>
      <c r="O339" s="306"/>
      <c r="P339" s="306"/>
      <c r="Q339" s="307"/>
      <c r="R339" s="306"/>
      <c r="S339" s="308"/>
      <c r="T339" s="309"/>
      <c r="U339" s="308"/>
      <c r="V339" s="310"/>
      <c r="W339" s="166"/>
      <c r="X339" s="166"/>
      <c r="Y339" s="166"/>
      <c r="Z339" s="305"/>
      <c r="AA339" s="166"/>
      <c r="AB339" s="166"/>
      <c r="AC339" s="166"/>
      <c r="AD339" s="166"/>
      <c r="AE339" s="166"/>
      <c r="AF339" s="166"/>
      <c r="AG339" s="166"/>
    </row>
    <row r="340" ht="18.0" customHeight="1">
      <c r="A340" s="1"/>
      <c r="B340" s="1">
        <v>4.0</v>
      </c>
      <c r="C340" s="299"/>
      <c r="D340" s="164"/>
      <c r="E340" s="300"/>
      <c r="F340" s="301"/>
      <c r="G340" s="302"/>
      <c r="H340" s="303"/>
      <c r="I340" s="164"/>
      <c r="J340" s="164"/>
      <c r="K340" s="164"/>
      <c r="L340" s="164"/>
      <c r="M340" s="164"/>
      <c r="N340" s="164"/>
      <c r="O340" s="311"/>
      <c r="P340" s="311"/>
      <c r="Q340" s="307"/>
      <c r="R340" s="306"/>
      <c r="S340" s="308"/>
      <c r="T340" s="309"/>
      <c r="U340" s="308"/>
      <c r="V340" s="310"/>
      <c r="W340" s="166"/>
      <c r="X340" s="166"/>
      <c r="Y340" s="166"/>
      <c r="Z340" s="305"/>
      <c r="AA340" s="166"/>
      <c r="AB340" s="166"/>
      <c r="AC340" s="166"/>
      <c r="AD340" s="166"/>
      <c r="AE340" s="166"/>
      <c r="AF340" s="166"/>
      <c r="AG340" s="166"/>
    </row>
    <row r="341" ht="18.0" customHeight="1">
      <c r="A341" s="1"/>
      <c r="B341" s="1">
        <v>5.0</v>
      </c>
      <c r="C341" s="299"/>
      <c r="D341" s="39"/>
      <c r="E341" s="300"/>
      <c r="F341" s="301"/>
      <c r="G341" s="302"/>
      <c r="H341" s="303"/>
      <c r="I341" s="164"/>
      <c r="J341" s="164"/>
      <c r="K341" s="164"/>
      <c r="L341" s="164"/>
      <c r="M341" s="164"/>
      <c r="N341" s="164"/>
      <c r="O341" s="311"/>
      <c r="P341" s="311"/>
      <c r="Q341" s="307"/>
      <c r="R341" s="306"/>
      <c r="S341" s="308"/>
      <c r="T341" s="309"/>
      <c r="U341" s="308"/>
      <c r="V341" s="310"/>
      <c r="W341" s="166"/>
      <c r="X341" s="166"/>
      <c r="Y341" s="166"/>
      <c r="Z341" s="305"/>
      <c r="AA341" s="166"/>
      <c r="AB341" s="166"/>
      <c r="AC341" s="166"/>
      <c r="AD341" s="166"/>
      <c r="AE341" s="166"/>
      <c r="AF341" s="166"/>
      <c r="AG341" s="166"/>
    </row>
    <row r="342" ht="18.0" customHeight="1">
      <c r="A342" s="1"/>
      <c r="B342" s="1">
        <v>6.0</v>
      </c>
      <c r="C342" s="299"/>
      <c r="D342" s="164"/>
      <c r="E342" s="300"/>
      <c r="F342" s="301"/>
      <c r="G342" s="302"/>
      <c r="H342" s="303"/>
      <c r="I342" s="164"/>
      <c r="J342" s="164"/>
      <c r="K342" s="164"/>
      <c r="L342" s="164"/>
      <c r="M342" s="164"/>
      <c r="N342" s="164"/>
      <c r="O342" s="311"/>
      <c r="P342" s="311"/>
      <c r="Q342" s="307"/>
      <c r="R342" s="306"/>
      <c r="S342" s="308"/>
      <c r="T342" s="309"/>
      <c r="U342" s="308"/>
      <c r="V342" s="310"/>
      <c r="W342" s="166"/>
      <c r="X342" s="166"/>
      <c r="Y342" s="166"/>
      <c r="Z342" s="305"/>
      <c r="AA342" s="166"/>
      <c r="AB342" s="166"/>
      <c r="AC342" s="166"/>
      <c r="AD342" s="166"/>
      <c r="AE342" s="166"/>
      <c r="AF342" s="166"/>
      <c r="AG342" s="166"/>
    </row>
    <row r="343" ht="18.0" customHeight="1">
      <c r="A343" s="1"/>
      <c r="B343" s="1">
        <v>7.0</v>
      </c>
      <c r="C343" s="299"/>
      <c r="D343" s="39"/>
      <c r="E343" s="300"/>
      <c r="F343" s="301"/>
      <c r="G343" s="302"/>
      <c r="H343" s="303"/>
      <c r="I343" s="164"/>
      <c r="J343" s="164"/>
      <c r="K343" s="164"/>
      <c r="L343" s="164"/>
      <c r="M343" s="164"/>
      <c r="N343" s="164"/>
      <c r="O343" s="311"/>
      <c r="P343" s="311"/>
      <c r="Q343" s="307"/>
      <c r="R343" s="306"/>
      <c r="S343" s="308"/>
      <c r="T343" s="309"/>
      <c r="U343" s="308"/>
      <c r="V343" s="310"/>
      <c r="W343" s="166"/>
      <c r="X343" s="166"/>
      <c r="Y343" s="166"/>
      <c r="Z343" s="305"/>
      <c r="AA343" s="166"/>
      <c r="AB343" s="166"/>
      <c r="AC343" s="166"/>
      <c r="AD343" s="166"/>
      <c r="AE343" s="166"/>
      <c r="AF343" s="166"/>
      <c r="AG343" s="166"/>
    </row>
    <row r="344" ht="18.0" customHeight="1">
      <c r="A344" s="1"/>
      <c r="B344" s="1">
        <v>8.0</v>
      </c>
      <c r="C344" s="299"/>
      <c r="D344" s="39"/>
      <c r="E344" s="300"/>
      <c r="F344" s="301"/>
      <c r="G344" s="302"/>
      <c r="H344" s="303"/>
      <c r="I344" s="164"/>
      <c r="J344" s="312"/>
      <c r="K344" s="164"/>
      <c r="L344" s="164"/>
      <c r="M344" s="164"/>
      <c r="N344" s="164"/>
      <c r="O344" s="311"/>
      <c r="P344" s="311"/>
      <c r="Q344" s="307"/>
      <c r="R344" s="306"/>
      <c r="S344" s="308"/>
      <c r="T344" s="309"/>
      <c r="U344" s="308"/>
      <c r="V344" s="310"/>
      <c r="W344" s="166"/>
      <c r="X344" s="166"/>
      <c r="Y344" s="166"/>
      <c r="Z344" s="305"/>
      <c r="AA344" s="166"/>
      <c r="AB344" s="166"/>
      <c r="AC344" s="166"/>
      <c r="AD344" s="166"/>
      <c r="AE344" s="166"/>
      <c r="AF344" s="166"/>
      <c r="AG344" s="166"/>
    </row>
    <row r="345" ht="18.0" customHeight="1">
      <c r="A345" s="1"/>
      <c r="B345" s="1">
        <v>9.0</v>
      </c>
      <c r="C345" s="299"/>
      <c r="D345" s="164"/>
      <c r="E345" s="300"/>
      <c r="F345" s="301"/>
      <c r="G345" s="302"/>
      <c r="H345" s="303"/>
      <c r="I345" s="164"/>
      <c r="J345" s="313"/>
      <c r="K345" s="164"/>
      <c r="L345" s="164"/>
      <c r="M345" s="164"/>
      <c r="N345" s="164"/>
      <c r="O345" s="311"/>
      <c r="P345" s="311"/>
      <c r="Q345" s="307"/>
      <c r="R345" s="306"/>
      <c r="S345" s="308"/>
      <c r="T345" s="309"/>
      <c r="U345" s="308"/>
      <c r="V345" s="310"/>
      <c r="W345" s="166"/>
      <c r="X345" s="166"/>
      <c r="Y345" s="166"/>
      <c r="Z345" s="305"/>
      <c r="AA345" s="166"/>
      <c r="AB345" s="166"/>
      <c r="AC345" s="166"/>
      <c r="AD345" s="166"/>
      <c r="AE345" s="166"/>
      <c r="AF345" s="166"/>
      <c r="AG345" s="166"/>
    </row>
    <row r="346" ht="18.0" customHeight="1">
      <c r="A346" s="1"/>
      <c r="B346" s="1">
        <v>10.0</v>
      </c>
      <c r="C346" s="299"/>
      <c r="D346" s="39"/>
      <c r="E346" s="300"/>
      <c r="F346" s="301"/>
      <c r="G346" s="302"/>
      <c r="H346" s="303"/>
      <c r="I346" s="164"/>
      <c r="J346" s="312"/>
      <c r="K346" s="164"/>
      <c r="L346" s="164"/>
      <c r="M346" s="164"/>
      <c r="N346" s="164"/>
      <c r="O346" s="311"/>
      <c r="P346" s="311"/>
      <c r="Q346" s="307"/>
      <c r="R346" s="306"/>
      <c r="S346" s="308"/>
      <c r="T346" s="309"/>
      <c r="U346" s="308"/>
      <c r="V346" s="310"/>
      <c r="W346" s="166"/>
      <c r="X346" s="166"/>
      <c r="Y346" s="166"/>
      <c r="Z346" s="305"/>
      <c r="AA346" s="166"/>
      <c r="AB346" s="166"/>
      <c r="AC346" s="166"/>
      <c r="AD346" s="166"/>
      <c r="AE346" s="166"/>
      <c r="AF346" s="166"/>
      <c r="AG346" s="166"/>
    </row>
    <row r="347" ht="18.0" customHeight="1">
      <c r="A347" s="1"/>
      <c r="B347" s="1">
        <v>11.0</v>
      </c>
      <c r="C347" s="299"/>
      <c r="D347" s="164"/>
      <c r="E347" s="292"/>
      <c r="F347" s="301"/>
      <c r="G347" s="302"/>
      <c r="H347" s="303"/>
      <c r="I347" s="164"/>
      <c r="J347" s="313"/>
      <c r="K347" s="164"/>
      <c r="L347" s="164"/>
      <c r="M347" s="164"/>
      <c r="N347" s="164"/>
      <c r="O347" s="306"/>
      <c r="P347" s="306"/>
      <c r="Q347" s="307"/>
      <c r="R347" s="306"/>
      <c r="S347" s="308"/>
      <c r="T347" s="309"/>
      <c r="U347" s="308"/>
      <c r="V347" s="310"/>
      <c r="W347" s="166"/>
      <c r="X347" s="166"/>
      <c r="Y347" s="166"/>
      <c r="Z347" s="305"/>
      <c r="AA347" s="166"/>
      <c r="AB347" s="166"/>
      <c r="AC347" s="166"/>
      <c r="AD347" s="166"/>
      <c r="AE347" s="166"/>
      <c r="AF347" s="166"/>
      <c r="AG347" s="166"/>
    </row>
    <row r="348" ht="18.0" customHeight="1">
      <c r="A348" s="1"/>
      <c r="B348" s="1">
        <v>12.0</v>
      </c>
      <c r="C348" s="299"/>
      <c r="D348" s="39"/>
      <c r="E348" s="292"/>
      <c r="F348" s="301"/>
      <c r="G348" s="302"/>
      <c r="H348" s="303"/>
      <c r="I348" s="164"/>
      <c r="J348" s="312"/>
      <c r="K348" s="164"/>
      <c r="L348" s="164"/>
      <c r="M348" s="164"/>
      <c r="N348" s="164"/>
      <c r="O348" s="306"/>
      <c r="P348" s="306"/>
      <c r="Q348" s="307"/>
      <c r="R348" s="306"/>
      <c r="S348" s="308"/>
      <c r="T348" s="309"/>
      <c r="U348" s="308"/>
      <c r="V348" s="310"/>
      <c r="W348" s="166"/>
      <c r="X348" s="166"/>
      <c r="Y348" s="166"/>
      <c r="Z348" s="305"/>
      <c r="AA348" s="166"/>
      <c r="AB348" s="166"/>
      <c r="AC348" s="166"/>
      <c r="AD348" s="166"/>
      <c r="AE348" s="166"/>
      <c r="AF348" s="166"/>
      <c r="AG348" s="166"/>
    </row>
    <row r="349" ht="18.0" customHeight="1">
      <c r="A349" s="1"/>
      <c r="B349" s="1">
        <v>13.0</v>
      </c>
      <c r="C349" s="299"/>
      <c r="D349" s="39"/>
      <c r="E349" s="300"/>
      <c r="F349" s="301"/>
      <c r="G349" s="302"/>
      <c r="H349" s="303"/>
      <c r="I349" s="164"/>
      <c r="J349" s="313"/>
      <c r="K349" s="164"/>
      <c r="L349" s="164"/>
      <c r="M349" s="164"/>
      <c r="N349" s="164"/>
      <c r="O349" s="306"/>
      <c r="P349" s="306"/>
      <c r="Q349" s="307"/>
      <c r="R349" s="306"/>
      <c r="S349" s="308"/>
      <c r="T349" s="309"/>
      <c r="U349" s="308"/>
      <c r="V349" s="310"/>
      <c r="W349" s="166"/>
      <c r="X349" s="166"/>
      <c r="Y349" s="166"/>
      <c r="Z349" s="305"/>
      <c r="AA349" s="166"/>
      <c r="AB349" s="166"/>
      <c r="AC349" s="166"/>
      <c r="AD349" s="166"/>
      <c r="AE349" s="166"/>
      <c r="AF349" s="166"/>
      <c r="AG349" s="166"/>
    </row>
    <row r="350" ht="18.0" customHeight="1">
      <c r="A350" s="1"/>
      <c r="B350" s="1">
        <v>14.0</v>
      </c>
      <c r="C350" s="299"/>
      <c r="D350" s="164"/>
      <c r="E350" s="292"/>
      <c r="F350" s="301"/>
      <c r="G350" s="302"/>
      <c r="H350" s="303"/>
      <c r="I350" s="164"/>
      <c r="J350" s="312"/>
      <c r="K350" s="164"/>
      <c r="L350" s="164"/>
      <c r="M350" s="164"/>
      <c r="N350" s="164"/>
      <c r="O350" s="306"/>
      <c r="P350" s="306"/>
      <c r="Q350" s="307"/>
      <c r="R350" s="306"/>
      <c r="S350" s="308"/>
      <c r="T350" s="309"/>
      <c r="U350" s="308"/>
      <c r="V350" s="310"/>
      <c r="W350" s="166"/>
      <c r="X350" s="166"/>
      <c r="Y350" s="166"/>
      <c r="Z350" s="305"/>
      <c r="AA350" s="166"/>
      <c r="AB350" s="166"/>
      <c r="AC350" s="166"/>
      <c r="AD350" s="166"/>
      <c r="AE350" s="166"/>
      <c r="AF350" s="166"/>
      <c r="AG350" s="166"/>
    </row>
    <row r="351" ht="18.0" customHeight="1">
      <c r="A351" s="1"/>
      <c r="B351" s="1">
        <v>15.0</v>
      </c>
      <c r="C351" s="299"/>
      <c r="D351" s="39"/>
      <c r="E351" s="292"/>
      <c r="F351" s="301"/>
      <c r="G351" s="302"/>
      <c r="H351" s="303"/>
      <c r="I351" s="164"/>
      <c r="J351" s="313"/>
      <c r="K351" s="164"/>
      <c r="L351" s="164"/>
      <c r="M351" s="164"/>
      <c r="N351" s="164"/>
      <c r="O351" s="306"/>
      <c r="P351" s="306"/>
      <c r="Q351" s="307"/>
      <c r="R351" s="306"/>
      <c r="S351" s="308"/>
      <c r="T351" s="309"/>
      <c r="U351" s="308"/>
      <c r="V351" s="310"/>
      <c r="W351" s="166"/>
      <c r="X351" s="166"/>
      <c r="Y351" s="166"/>
      <c r="Z351" s="305"/>
      <c r="AA351" s="166"/>
      <c r="AB351" s="166"/>
      <c r="AC351" s="166"/>
      <c r="AD351" s="166"/>
      <c r="AE351" s="166"/>
      <c r="AF351" s="166"/>
      <c r="AG351" s="166"/>
    </row>
    <row r="352" ht="18.0" customHeight="1">
      <c r="A352" s="1"/>
      <c r="B352" s="1">
        <v>16.0</v>
      </c>
      <c r="C352" s="299"/>
      <c r="D352" s="164"/>
      <c r="E352" s="292"/>
      <c r="F352" s="301"/>
      <c r="G352" s="302"/>
      <c r="H352" s="303"/>
      <c r="I352" s="164"/>
      <c r="J352" s="312"/>
      <c r="K352" s="164"/>
      <c r="L352" s="164"/>
      <c r="M352" s="164"/>
      <c r="N352" s="164"/>
      <c r="O352" s="314"/>
      <c r="P352" s="306"/>
      <c r="Q352" s="307"/>
      <c r="R352" s="306"/>
      <c r="S352" s="308"/>
      <c r="T352" s="309"/>
      <c r="U352" s="308"/>
      <c r="V352" s="310"/>
      <c r="W352" s="166"/>
      <c r="X352" s="166"/>
      <c r="Y352" s="166"/>
      <c r="Z352" s="305"/>
      <c r="AA352" s="166"/>
      <c r="AB352" s="166"/>
      <c r="AC352" s="166"/>
      <c r="AD352" s="166"/>
      <c r="AE352" s="166"/>
      <c r="AF352" s="166"/>
      <c r="AG352" s="166"/>
    </row>
    <row r="353" ht="18.0" customHeight="1">
      <c r="A353" s="1"/>
      <c r="B353" s="1">
        <v>17.0</v>
      </c>
      <c r="C353" s="299"/>
      <c r="D353" s="164"/>
      <c r="E353" s="292"/>
      <c r="F353" s="301"/>
      <c r="G353" s="302"/>
      <c r="H353" s="303"/>
      <c r="I353" s="164"/>
      <c r="J353" s="313"/>
      <c r="K353" s="164"/>
      <c r="L353" s="164"/>
      <c r="M353" s="164"/>
      <c r="N353" s="164"/>
      <c r="O353" s="314"/>
      <c r="P353" s="306"/>
      <c r="Q353" s="307"/>
      <c r="R353" s="306"/>
      <c r="S353" s="308"/>
      <c r="T353" s="309"/>
      <c r="U353" s="308"/>
      <c r="V353" s="310"/>
      <c r="W353" s="166"/>
      <c r="X353" s="166"/>
      <c r="Y353" s="166"/>
      <c r="Z353" s="305"/>
      <c r="AA353" s="166"/>
      <c r="AB353" s="166"/>
      <c r="AC353" s="166"/>
      <c r="AD353" s="166"/>
      <c r="AE353" s="166"/>
      <c r="AF353" s="166"/>
      <c r="AG353" s="166"/>
    </row>
    <row r="354" ht="18.0" customHeight="1">
      <c r="A354" s="1"/>
      <c r="B354" s="1">
        <v>18.0</v>
      </c>
      <c r="C354" s="299"/>
      <c r="D354" s="164"/>
      <c r="E354" s="292"/>
      <c r="F354" s="301"/>
      <c r="G354" s="302"/>
      <c r="H354" s="303"/>
      <c r="I354" s="164"/>
      <c r="J354" s="312"/>
      <c r="K354" s="164"/>
      <c r="L354" s="164"/>
      <c r="M354" s="164"/>
      <c r="N354" s="164"/>
      <c r="O354" s="164"/>
      <c r="P354" s="164"/>
      <c r="Q354" s="164"/>
      <c r="R354" s="1"/>
      <c r="S354" s="165"/>
      <c r="T354" s="166"/>
      <c r="U354" s="165"/>
      <c r="V354" s="167"/>
      <c r="W354" s="166"/>
      <c r="X354" s="166"/>
      <c r="Y354" s="166"/>
      <c r="Z354" s="305"/>
      <c r="AA354" s="166"/>
      <c r="AB354" s="166"/>
      <c r="AC354" s="166"/>
      <c r="AD354" s="166"/>
      <c r="AE354" s="166"/>
      <c r="AF354" s="166"/>
      <c r="AG354" s="166"/>
    </row>
    <row r="355" ht="18.0" customHeight="1">
      <c r="A355" s="1"/>
      <c r="B355" s="1">
        <v>19.0</v>
      </c>
      <c r="C355" s="299"/>
      <c r="D355" s="39"/>
      <c r="E355" s="292"/>
      <c r="F355" s="301"/>
      <c r="G355" s="302"/>
      <c r="H355" s="303"/>
      <c r="I355" s="164"/>
      <c r="J355" s="313"/>
      <c r="K355" s="164"/>
      <c r="L355" s="164"/>
      <c r="M355" s="164"/>
      <c r="N355" s="164"/>
      <c r="O355" s="164"/>
      <c r="P355" s="164"/>
      <c r="Q355" s="164"/>
      <c r="R355" s="1"/>
      <c r="S355" s="165"/>
      <c r="T355" s="166"/>
      <c r="U355" s="165"/>
      <c r="V355" s="167"/>
      <c r="W355" s="166"/>
      <c r="X355" s="166"/>
      <c r="Y355" s="166"/>
      <c r="Z355" s="305"/>
      <c r="AA355" s="166"/>
      <c r="AB355" s="166"/>
      <c r="AC355" s="166"/>
      <c r="AD355" s="166"/>
      <c r="AE355" s="166"/>
      <c r="AF355" s="166"/>
      <c r="AG355" s="166"/>
    </row>
    <row r="356" ht="18.0" customHeight="1">
      <c r="A356" s="1"/>
      <c r="B356" s="1">
        <v>20.0</v>
      </c>
      <c r="C356" s="299"/>
      <c r="D356" s="164"/>
      <c r="E356" s="292"/>
      <c r="F356" s="301"/>
      <c r="G356" s="302"/>
      <c r="H356" s="303"/>
      <c r="I356" s="164"/>
      <c r="J356" s="312"/>
      <c r="K356" s="164"/>
      <c r="L356" s="164"/>
      <c r="M356" s="164"/>
      <c r="N356" s="315"/>
      <c r="O356" s="164"/>
      <c r="P356" s="164"/>
      <c r="Q356" s="164"/>
      <c r="R356" s="1"/>
      <c r="S356" s="165"/>
      <c r="T356" s="166"/>
      <c r="U356" s="165"/>
      <c r="V356" s="167"/>
      <c r="W356" s="166"/>
      <c r="X356" s="166"/>
      <c r="Y356" s="166"/>
      <c r="Z356" s="305"/>
      <c r="AA356" s="166"/>
      <c r="AB356" s="166"/>
      <c r="AC356" s="166"/>
      <c r="AD356" s="166"/>
      <c r="AE356" s="166"/>
      <c r="AF356" s="166"/>
      <c r="AG356" s="166"/>
    </row>
    <row r="357" ht="18.0" customHeight="1">
      <c r="A357" s="1"/>
      <c r="B357" s="1"/>
      <c r="C357" s="299"/>
      <c r="D357" s="164"/>
      <c r="E357" s="292"/>
      <c r="F357" s="164"/>
      <c r="G357" s="164"/>
      <c r="H357" s="164"/>
      <c r="I357" s="164"/>
      <c r="J357" s="313"/>
      <c r="K357" s="164"/>
      <c r="L357" s="164"/>
      <c r="M357" s="164"/>
      <c r="N357" s="315"/>
      <c r="O357" s="316"/>
      <c r="P357" s="164"/>
      <c r="Q357" s="164"/>
      <c r="R357" s="1"/>
      <c r="S357" s="165"/>
      <c r="T357" s="166"/>
      <c r="U357" s="165"/>
      <c r="V357" s="167"/>
      <c r="W357" s="166"/>
      <c r="X357" s="166"/>
      <c r="Y357" s="166"/>
      <c r="Z357" s="305"/>
      <c r="AA357" s="166"/>
      <c r="AB357" s="166"/>
      <c r="AC357" s="166"/>
      <c r="AD357" s="166"/>
      <c r="AE357" s="166"/>
      <c r="AF357" s="166"/>
      <c r="AG357" s="166"/>
    </row>
    <row r="358" ht="18.0" customHeight="1">
      <c r="A358" s="1"/>
      <c r="B358" s="1"/>
      <c r="C358" s="168" t="s">
        <v>88</v>
      </c>
      <c r="D358" s="1"/>
      <c r="E358" s="292"/>
      <c r="F358" s="294" t="s">
        <v>83</v>
      </c>
      <c r="H358" s="168"/>
      <c r="I358" s="168"/>
      <c r="J358" s="313"/>
      <c r="K358" s="164"/>
      <c r="L358" s="164"/>
      <c r="M358" s="164"/>
      <c r="N358" s="315"/>
      <c r="O358" s="164"/>
      <c r="P358" s="164"/>
      <c r="Q358" s="164"/>
      <c r="R358" s="1"/>
      <c r="S358" s="165"/>
      <c r="T358" s="166"/>
      <c r="U358" s="165"/>
      <c r="V358" s="167"/>
      <c r="W358" s="166"/>
      <c r="X358" s="166"/>
      <c r="Y358" s="166"/>
      <c r="Z358" s="305"/>
      <c r="AA358" s="166"/>
      <c r="AB358" s="166"/>
      <c r="AC358" s="166"/>
      <c r="AD358" s="166"/>
      <c r="AE358" s="166"/>
      <c r="AF358" s="166"/>
      <c r="AG358" s="166"/>
    </row>
    <row r="359" ht="18.0" customHeight="1">
      <c r="A359" s="1"/>
      <c r="B359" s="295" t="s">
        <v>84</v>
      </c>
      <c r="C359" s="296" t="s">
        <v>85</v>
      </c>
      <c r="D359" s="1" t="s">
        <v>37</v>
      </c>
      <c r="E359" s="292" t="s">
        <v>86</v>
      </c>
      <c r="F359" s="297" t="s">
        <v>85</v>
      </c>
      <c r="G359" s="298" t="s">
        <v>37</v>
      </c>
      <c r="H359" s="317" t="s">
        <v>87</v>
      </c>
      <c r="I359" s="1"/>
      <c r="J359" s="313"/>
      <c r="K359" s="164"/>
      <c r="L359" s="164"/>
      <c r="M359" s="164"/>
      <c r="N359" s="315"/>
      <c r="O359" s="164"/>
      <c r="P359" s="164"/>
      <c r="Q359" s="164"/>
      <c r="R359" s="1"/>
      <c r="S359" s="165"/>
      <c r="T359" s="166"/>
      <c r="U359" s="165"/>
      <c r="V359" s="167"/>
      <c r="W359" s="166"/>
      <c r="X359" s="166"/>
      <c r="Y359" s="166"/>
      <c r="Z359" s="305"/>
      <c r="AA359" s="166"/>
      <c r="AB359" s="166"/>
      <c r="AC359" s="166"/>
      <c r="AD359" s="166"/>
      <c r="AE359" s="166"/>
      <c r="AF359" s="166"/>
      <c r="AG359" s="166"/>
    </row>
    <row r="360" ht="18.0" customHeight="1">
      <c r="A360" s="1"/>
      <c r="B360" s="1">
        <v>1.0</v>
      </c>
      <c r="C360" s="318">
        <v>1.0</v>
      </c>
      <c r="D360" s="319" t="s">
        <v>89</v>
      </c>
      <c r="E360" s="320">
        <v>45760.0</v>
      </c>
      <c r="F360" s="321">
        <v>1.0</v>
      </c>
      <c r="G360" s="322" t="s">
        <v>28</v>
      </c>
      <c r="H360" s="323" t="s">
        <v>90</v>
      </c>
      <c r="I360" s="316"/>
      <c r="J360" s="121"/>
      <c r="K360" s="164"/>
      <c r="L360" s="164"/>
      <c r="M360" s="164"/>
      <c r="N360" s="315"/>
      <c r="O360" s="164"/>
      <c r="P360" s="164"/>
      <c r="Q360" s="164"/>
      <c r="R360" s="1"/>
      <c r="S360" s="165"/>
      <c r="T360" s="166"/>
      <c r="U360" s="165"/>
      <c r="V360" s="167"/>
      <c r="W360" s="166"/>
      <c r="X360" s="166"/>
      <c r="Y360" s="166"/>
      <c r="Z360" s="305"/>
      <c r="AA360" s="166"/>
      <c r="AB360" s="166"/>
      <c r="AC360" s="166"/>
      <c r="AD360" s="166"/>
      <c r="AE360" s="166"/>
      <c r="AF360" s="166"/>
      <c r="AG360" s="166"/>
    </row>
    <row r="361" ht="18.0" customHeight="1">
      <c r="A361" s="1"/>
      <c r="B361" s="1">
        <v>2.0</v>
      </c>
      <c r="C361" s="299"/>
      <c r="D361" s="86"/>
      <c r="E361" s="300"/>
      <c r="F361" s="301"/>
      <c r="G361" s="302"/>
      <c r="H361" s="303"/>
      <c r="I361" s="164"/>
      <c r="J361" s="164"/>
      <c r="K361" s="164"/>
      <c r="L361" s="164"/>
      <c r="M361" s="164"/>
      <c r="N361" s="164"/>
      <c r="O361" s="164"/>
      <c r="P361" s="164"/>
      <c r="Q361" s="164"/>
      <c r="R361" s="1"/>
      <c r="S361" s="165"/>
      <c r="T361" s="166"/>
      <c r="U361" s="165"/>
      <c r="V361" s="167"/>
      <c r="W361" s="166"/>
      <c r="X361" s="166"/>
      <c r="Y361" s="166"/>
      <c r="Z361" s="305"/>
      <c r="AA361" s="166"/>
      <c r="AB361" s="166"/>
      <c r="AC361" s="166"/>
      <c r="AD361" s="166"/>
      <c r="AE361" s="166"/>
      <c r="AF361" s="166"/>
      <c r="AG361" s="166"/>
    </row>
    <row r="362" ht="18.0" customHeight="1">
      <c r="A362" s="1"/>
      <c r="B362" s="1">
        <v>3.0</v>
      </c>
      <c r="C362" s="299"/>
      <c r="D362" s="121"/>
      <c r="E362" s="292"/>
      <c r="F362" s="301"/>
      <c r="G362" s="302"/>
      <c r="H362" s="303"/>
      <c r="I362" s="164"/>
      <c r="J362" s="164"/>
      <c r="K362" s="164"/>
      <c r="L362" s="164"/>
      <c r="M362" s="164"/>
      <c r="N362" s="164"/>
      <c r="O362" s="164"/>
      <c r="P362" s="164"/>
      <c r="Q362" s="164"/>
      <c r="R362" s="1"/>
      <c r="S362" s="165"/>
      <c r="T362" s="166"/>
      <c r="U362" s="165"/>
      <c r="V362" s="167"/>
      <c r="W362" s="166"/>
      <c r="X362" s="166"/>
      <c r="Y362" s="166"/>
      <c r="Z362" s="305"/>
      <c r="AA362" s="166"/>
      <c r="AB362" s="166"/>
      <c r="AC362" s="166"/>
      <c r="AD362" s="166"/>
      <c r="AE362" s="166"/>
      <c r="AF362" s="166"/>
      <c r="AG362" s="166"/>
    </row>
    <row r="363" ht="18.0" customHeight="1">
      <c r="A363" s="1"/>
      <c r="B363" s="1">
        <v>4.0</v>
      </c>
      <c r="C363" s="299"/>
      <c r="D363" s="121"/>
      <c r="E363" s="300"/>
      <c r="F363" s="301"/>
      <c r="G363" s="302"/>
      <c r="H363" s="303"/>
      <c r="I363" s="164"/>
      <c r="J363" s="164"/>
      <c r="K363" s="164"/>
      <c r="L363" s="164"/>
      <c r="M363" s="164"/>
      <c r="N363" s="164"/>
      <c r="O363" s="164"/>
      <c r="P363" s="164"/>
      <c r="Q363" s="164"/>
      <c r="R363" s="1"/>
      <c r="S363" s="165"/>
      <c r="T363" s="166"/>
      <c r="U363" s="165"/>
      <c r="V363" s="167"/>
      <c r="W363" s="166"/>
      <c r="X363" s="166"/>
      <c r="Y363" s="166"/>
      <c r="Z363" s="167"/>
      <c r="AA363" s="166"/>
      <c r="AB363" s="166"/>
      <c r="AC363" s="166"/>
      <c r="AD363" s="166"/>
      <c r="AE363" s="166"/>
      <c r="AF363" s="166"/>
      <c r="AG363" s="166"/>
    </row>
    <row r="364" ht="18.0" customHeight="1">
      <c r="A364" s="1"/>
      <c r="B364" s="1">
        <v>5.0</v>
      </c>
      <c r="C364" s="299"/>
      <c r="D364" s="86"/>
      <c r="E364" s="292"/>
      <c r="F364" s="301"/>
      <c r="G364" s="324"/>
      <c r="H364" s="303"/>
      <c r="I364" s="164"/>
      <c r="J364" s="164"/>
      <c r="K364" s="164"/>
      <c r="L364" s="164"/>
      <c r="M364" s="164"/>
      <c r="N364" s="164"/>
      <c r="O364" s="164"/>
      <c r="P364" s="164"/>
      <c r="Q364" s="164"/>
      <c r="R364" s="1"/>
      <c r="S364" s="165"/>
      <c r="T364" s="166"/>
      <c r="U364" s="165"/>
      <c r="V364" s="167"/>
      <c r="W364" s="166"/>
      <c r="X364" s="166"/>
      <c r="Y364" s="166"/>
      <c r="Z364" s="305"/>
      <c r="AA364" s="166"/>
      <c r="AB364" s="166"/>
      <c r="AC364" s="166"/>
      <c r="AD364" s="166"/>
      <c r="AE364" s="166"/>
      <c r="AF364" s="166"/>
      <c r="AG364" s="166"/>
    </row>
    <row r="365" ht="18.0" customHeight="1">
      <c r="A365" s="1"/>
      <c r="B365" s="1">
        <v>6.0</v>
      </c>
      <c r="C365" s="299"/>
      <c r="D365" s="86"/>
      <c r="E365" s="300"/>
      <c r="F365" s="301"/>
      <c r="G365" s="302"/>
      <c r="H365" s="303"/>
      <c r="I365" s="164"/>
      <c r="J365" s="164"/>
      <c r="K365" s="164"/>
      <c r="L365" s="164"/>
      <c r="M365" s="164"/>
      <c r="N365" s="164"/>
      <c r="O365" s="164"/>
      <c r="P365" s="164"/>
      <c r="Q365" s="164"/>
      <c r="R365" s="1"/>
      <c r="S365" s="165"/>
      <c r="T365" s="166"/>
      <c r="U365" s="165"/>
      <c r="V365" s="167"/>
      <c r="W365" s="166"/>
      <c r="X365" s="166"/>
      <c r="Y365" s="166"/>
      <c r="Z365" s="167"/>
      <c r="AA365" s="166"/>
      <c r="AB365" s="166"/>
      <c r="AC365" s="166"/>
      <c r="AD365" s="166"/>
      <c r="AE365" s="166"/>
      <c r="AF365" s="166"/>
      <c r="AG365" s="166"/>
    </row>
    <row r="366" ht="18.0" customHeight="1">
      <c r="A366" s="1"/>
      <c r="B366" s="1">
        <v>7.0</v>
      </c>
      <c r="C366" s="299"/>
      <c r="D366" s="86"/>
      <c r="E366" s="300"/>
      <c r="F366" s="301"/>
      <c r="G366" s="324"/>
      <c r="H366" s="303"/>
      <c r="I366" s="164"/>
      <c r="J366" s="164"/>
      <c r="K366" s="164"/>
      <c r="L366" s="164"/>
      <c r="M366" s="164"/>
      <c r="N366" s="164"/>
      <c r="O366" s="164"/>
      <c r="P366" s="164"/>
      <c r="Q366" s="164"/>
      <c r="R366" s="1"/>
      <c r="S366" s="165"/>
      <c r="T366" s="166"/>
      <c r="U366" s="165"/>
      <c r="V366" s="167"/>
      <c r="W366" s="166"/>
      <c r="X366" s="166"/>
      <c r="Y366" s="166"/>
      <c r="Z366" s="167"/>
      <c r="AA366" s="166"/>
      <c r="AB366" s="166"/>
      <c r="AC366" s="166"/>
      <c r="AD366" s="166"/>
      <c r="AE366" s="166"/>
      <c r="AF366" s="166"/>
      <c r="AG366" s="166"/>
    </row>
    <row r="367" ht="18.0" customHeight="1">
      <c r="A367" s="1"/>
      <c r="B367" s="1">
        <v>8.0</v>
      </c>
      <c r="C367" s="299"/>
      <c r="D367" s="86"/>
      <c r="E367" s="300"/>
      <c r="F367" s="301"/>
      <c r="G367" s="324"/>
      <c r="H367" s="303"/>
      <c r="I367" s="164"/>
      <c r="J367" s="164"/>
      <c r="K367" s="164"/>
      <c r="L367" s="164"/>
      <c r="M367" s="164"/>
      <c r="N367" s="164"/>
      <c r="O367" s="164"/>
      <c r="P367" s="164"/>
      <c r="Q367" s="164"/>
      <c r="R367" s="1"/>
      <c r="S367" s="165"/>
      <c r="T367" s="166"/>
      <c r="U367" s="165"/>
      <c r="V367" s="167"/>
      <c r="W367" s="166"/>
      <c r="X367" s="166"/>
      <c r="Y367" s="166"/>
      <c r="Z367" s="167"/>
      <c r="AA367" s="166"/>
      <c r="AB367" s="166"/>
      <c r="AC367" s="166"/>
      <c r="AD367" s="166"/>
      <c r="AE367" s="166"/>
      <c r="AF367" s="166"/>
      <c r="AG367" s="166"/>
    </row>
    <row r="368" ht="18.0" customHeight="1">
      <c r="A368" s="1"/>
      <c r="B368" s="1">
        <v>9.0</v>
      </c>
      <c r="C368" s="299"/>
      <c r="D368" s="121"/>
      <c r="E368" s="300"/>
      <c r="F368" s="301"/>
      <c r="G368" s="324"/>
      <c r="H368" s="303"/>
      <c r="I368" s="164"/>
      <c r="J368" s="164"/>
      <c r="K368" s="164"/>
      <c r="L368" s="164"/>
      <c r="M368" s="164"/>
      <c r="N368" s="164"/>
      <c r="O368" s="164"/>
      <c r="P368" s="164"/>
      <c r="Q368" s="164"/>
      <c r="R368" s="1"/>
      <c r="S368" s="165"/>
      <c r="T368" s="166"/>
      <c r="U368" s="165"/>
      <c r="V368" s="167"/>
      <c r="W368" s="166"/>
      <c r="X368" s="166"/>
      <c r="Y368" s="166"/>
      <c r="Z368" s="167"/>
      <c r="AA368" s="166"/>
      <c r="AB368" s="166"/>
      <c r="AC368" s="166"/>
      <c r="AD368" s="166"/>
      <c r="AE368" s="166"/>
      <c r="AF368" s="166"/>
      <c r="AG368" s="166"/>
    </row>
    <row r="369" ht="18.0" customHeight="1">
      <c r="A369" s="1"/>
      <c r="B369" s="1">
        <v>10.0</v>
      </c>
      <c r="C369" s="299"/>
      <c r="D369" s="86"/>
      <c r="E369" s="300"/>
      <c r="F369" s="301"/>
      <c r="G369" s="324"/>
      <c r="H369" s="303"/>
      <c r="I369" s="164"/>
      <c r="J369" s="164"/>
      <c r="K369" s="164"/>
      <c r="L369" s="164"/>
      <c r="M369" s="164"/>
      <c r="N369" s="164"/>
      <c r="O369" s="164"/>
      <c r="P369" s="164"/>
      <c r="Q369" s="164"/>
      <c r="R369" s="1"/>
      <c r="S369" s="165"/>
      <c r="T369" s="166"/>
      <c r="U369" s="165"/>
      <c r="V369" s="167"/>
      <c r="W369" s="166"/>
      <c r="X369" s="166"/>
      <c r="Y369" s="166"/>
      <c r="Z369" s="167"/>
      <c r="AA369" s="166"/>
      <c r="AB369" s="166"/>
      <c r="AC369" s="166"/>
      <c r="AD369" s="166"/>
      <c r="AE369" s="166"/>
      <c r="AF369" s="166"/>
      <c r="AG369" s="166"/>
    </row>
    <row r="370" ht="18.0" customHeight="1">
      <c r="A370" s="1"/>
      <c r="B370" s="1">
        <v>11.0</v>
      </c>
      <c r="C370" s="299"/>
      <c r="D370" s="86"/>
      <c r="E370" s="292"/>
      <c r="F370" s="301"/>
      <c r="G370" s="324"/>
      <c r="H370" s="303"/>
      <c r="I370" s="164"/>
      <c r="J370" s="164"/>
      <c r="K370" s="164"/>
      <c r="L370" s="164"/>
      <c r="M370" s="164"/>
      <c r="N370" s="164"/>
      <c r="O370" s="164"/>
      <c r="P370" s="164"/>
      <c r="Q370" s="164"/>
      <c r="R370" s="1"/>
      <c r="S370" s="165"/>
      <c r="T370" s="166"/>
      <c r="U370" s="165"/>
      <c r="V370" s="167"/>
      <c r="W370" s="166"/>
      <c r="X370" s="166"/>
      <c r="Y370" s="166"/>
      <c r="Z370" s="167"/>
      <c r="AA370" s="166"/>
      <c r="AB370" s="166"/>
      <c r="AC370" s="166"/>
      <c r="AD370" s="166"/>
      <c r="AE370" s="166"/>
      <c r="AF370" s="166"/>
      <c r="AG370" s="166"/>
    </row>
    <row r="371" ht="18.0" customHeight="1">
      <c r="A371" s="1"/>
      <c r="B371" s="1">
        <v>12.0</v>
      </c>
      <c r="C371" s="299"/>
      <c r="D371" s="121"/>
      <c r="E371" s="300"/>
      <c r="F371" s="301"/>
      <c r="G371" s="302"/>
      <c r="H371" s="303"/>
      <c r="I371" s="164"/>
      <c r="J371" s="164"/>
      <c r="K371" s="164"/>
      <c r="L371" s="164"/>
      <c r="M371" s="164"/>
      <c r="N371" s="164"/>
      <c r="O371" s="164"/>
      <c r="P371" s="164"/>
      <c r="Q371" s="164"/>
      <c r="R371" s="1"/>
      <c r="S371" s="165"/>
      <c r="T371" s="166"/>
      <c r="U371" s="165"/>
      <c r="V371" s="167"/>
      <c r="W371" s="166"/>
      <c r="X371" s="166"/>
      <c r="Y371" s="166"/>
      <c r="Z371" s="167"/>
      <c r="AA371" s="166"/>
      <c r="AB371" s="166"/>
      <c r="AC371" s="166"/>
      <c r="AD371" s="166"/>
      <c r="AE371" s="166"/>
      <c r="AF371" s="166"/>
      <c r="AG371" s="166"/>
    </row>
    <row r="372" ht="18.0" customHeight="1">
      <c r="A372" s="1"/>
      <c r="B372" s="1">
        <v>13.0</v>
      </c>
      <c r="C372" s="299"/>
      <c r="D372" s="86"/>
      <c r="E372" s="300"/>
      <c r="F372" s="301"/>
      <c r="G372" s="324"/>
      <c r="H372" s="303"/>
      <c r="I372" s="164"/>
      <c r="J372" s="164"/>
      <c r="K372" s="164"/>
      <c r="L372" s="164"/>
      <c r="M372" s="164"/>
      <c r="N372" s="164"/>
      <c r="O372" s="164"/>
      <c r="P372" s="164"/>
      <c r="Q372" s="164"/>
      <c r="R372" s="1"/>
      <c r="S372" s="165"/>
      <c r="T372" s="166"/>
      <c r="U372" s="165"/>
      <c r="V372" s="167"/>
      <c r="W372" s="166"/>
      <c r="X372" s="166"/>
      <c r="Y372" s="166"/>
      <c r="Z372" s="167"/>
      <c r="AA372" s="166"/>
      <c r="AB372" s="166"/>
      <c r="AC372" s="166"/>
      <c r="AD372" s="166"/>
      <c r="AE372" s="166"/>
      <c r="AF372" s="166"/>
      <c r="AG372" s="166"/>
    </row>
    <row r="373" ht="18.0" customHeight="1">
      <c r="A373" s="1"/>
      <c r="B373" s="1">
        <v>14.0</v>
      </c>
      <c r="C373" s="299"/>
      <c r="D373" s="121"/>
      <c r="E373" s="292"/>
      <c r="F373" s="301"/>
      <c r="G373" s="324"/>
      <c r="H373" s="303"/>
      <c r="I373" s="164"/>
      <c r="J373" s="164"/>
      <c r="K373" s="164"/>
      <c r="L373" s="164"/>
      <c r="M373" s="164"/>
      <c r="N373" s="164"/>
      <c r="O373" s="164"/>
      <c r="P373" s="164"/>
      <c r="Q373" s="164"/>
      <c r="R373" s="1"/>
      <c r="S373" s="165"/>
      <c r="T373" s="166"/>
      <c r="U373" s="165"/>
      <c r="V373" s="167"/>
      <c r="W373" s="166"/>
      <c r="X373" s="166"/>
      <c r="Y373" s="166"/>
      <c r="Z373" s="167"/>
      <c r="AA373" s="166"/>
      <c r="AB373" s="166"/>
      <c r="AC373" s="166"/>
      <c r="AD373" s="166"/>
      <c r="AE373" s="166"/>
      <c r="AF373" s="166"/>
      <c r="AG373" s="166"/>
    </row>
    <row r="374" ht="18.0" customHeight="1">
      <c r="A374" s="1"/>
      <c r="B374" s="1">
        <v>15.0</v>
      </c>
      <c r="C374" s="299"/>
      <c r="D374" s="121"/>
      <c r="E374" s="292"/>
      <c r="F374" s="301"/>
      <c r="G374" s="324"/>
      <c r="H374" s="303"/>
      <c r="I374" s="164"/>
      <c r="J374" s="164"/>
      <c r="K374" s="164"/>
      <c r="L374" s="164"/>
      <c r="M374" s="164"/>
      <c r="N374" s="164"/>
      <c r="O374" s="164"/>
      <c r="P374" s="164"/>
      <c r="Q374" s="164"/>
      <c r="R374" s="1"/>
      <c r="S374" s="165"/>
      <c r="T374" s="166"/>
      <c r="U374" s="165"/>
      <c r="V374" s="167"/>
      <c r="W374" s="166"/>
      <c r="X374" s="166"/>
      <c r="Y374" s="166"/>
      <c r="Z374" s="167"/>
      <c r="AA374" s="166"/>
      <c r="AB374" s="166"/>
      <c r="AC374" s="166"/>
      <c r="AD374" s="166"/>
      <c r="AE374" s="166"/>
      <c r="AF374" s="166"/>
      <c r="AG374" s="166"/>
    </row>
    <row r="375" ht="18.0" customHeight="1">
      <c r="A375" s="1"/>
      <c r="B375" s="1">
        <v>16.0</v>
      </c>
      <c r="C375" s="299"/>
      <c r="D375" s="86"/>
      <c r="E375" s="292"/>
      <c r="F375" s="301"/>
      <c r="G375" s="324"/>
      <c r="H375" s="303"/>
      <c r="I375" s="164"/>
      <c r="J375" s="164"/>
      <c r="K375" s="164"/>
      <c r="L375" s="164"/>
      <c r="M375" s="164"/>
      <c r="N375" s="164"/>
      <c r="O375" s="164"/>
      <c r="P375" s="164"/>
      <c r="Q375" s="164"/>
      <c r="R375" s="1"/>
      <c r="S375" s="165"/>
      <c r="T375" s="166"/>
      <c r="U375" s="165"/>
      <c r="V375" s="167"/>
      <c r="W375" s="166"/>
      <c r="X375" s="166"/>
      <c r="Y375" s="166"/>
      <c r="Z375" s="167"/>
      <c r="AA375" s="166"/>
      <c r="AB375" s="166"/>
      <c r="AC375" s="166"/>
      <c r="AD375" s="166"/>
      <c r="AE375" s="166"/>
      <c r="AF375" s="166"/>
      <c r="AG375" s="166"/>
    </row>
    <row r="376" ht="18.0" customHeight="1">
      <c r="A376" s="1"/>
      <c r="B376" s="1">
        <v>17.0</v>
      </c>
      <c r="C376" s="299"/>
      <c r="D376" s="86"/>
      <c r="E376" s="292"/>
      <c r="F376" s="301"/>
      <c r="G376" s="302"/>
      <c r="H376" s="303"/>
      <c r="I376" s="164"/>
      <c r="J376" s="164"/>
      <c r="K376" s="164"/>
      <c r="L376" s="164"/>
      <c r="M376" s="164"/>
      <c r="N376" s="164"/>
      <c r="O376" s="164"/>
      <c r="P376" s="164"/>
      <c r="Q376" s="164"/>
      <c r="R376" s="1"/>
      <c r="S376" s="165"/>
      <c r="T376" s="166"/>
      <c r="U376" s="165"/>
      <c r="V376" s="167"/>
      <c r="W376" s="166"/>
      <c r="X376" s="166"/>
      <c r="Y376" s="166"/>
      <c r="Z376" s="167"/>
      <c r="AA376" s="166"/>
      <c r="AB376" s="166"/>
      <c r="AC376" s="166"/>
      <c r="AD376" s="166"/>
      <c r="AE376" s="166"/>
      <c r="AF376" s="166"/>
      <c r="AG376" s="166"/>
    </row>
    <row r="377" ht="18.0" customHeight="1">
      <c r="A377" s="1"/>
      <c r="B377" s="1">
        <v>18.0</v>
      </c>
      <c r="C377" s="299"/>
      <c r="D377" s="86"/>
      <c r="E377" s="292"/>
      <c r="F377" s="301"/>
      <c r="G377" s="302"/>
      <c r="H377" s="303"/>
      <c r="I377" s="164"/>
      <c r="J377" s="164"/>
      <c r="K377" s="164"/>
      <c r="L377" s="164"/>
      <c r="M377" s="164"/>
      <c r="N377" s="164"/>
      <c r="O377" s="164"/>
      <c r="P377" s="164"/>
      <c r="Q377" s="164"/>
      <c r="R377" s="1"/>
      <c r="S377" s="165"/>
      <c r="T377" s="166"/>
      <c r="U377" s="165"/>
      <c r="V377" s="167"/>
      <c r="W377" s="166"/>
      <c r="X377" s="166"/>
      <c r="Y377" s="166"/>
      <c r="Z377" s="167"/>
      <c r="AA377" s="166"/>
      <c r="AB377" s="166"/>
      <c r="AC377" s="166"/>
      <c r="AD377" s="166"/>
      <c r="AE377" s="166"/>
      <c r="AF377" s="166"/>
      <c r="AG377" s="166"/>
    </row>
    <row r="378" ht="18.0" customHeight="1">
      <c r="A378" s="1"/>
      <c r="B378" s="1">
        <v>19.0</v>
      </c>
      <c r="C378" s="299"/>
      <c r="D378" s="86"/>
      <c r="E378" s="292"/>
      <c r="F378" s="301"/>
      <c r="G378" s="302"/>
      <c r="H378" s="303"/>
      <c r="I378" s="164"/>
      <c r="J378" s="164"/>
      <c r="K378" s="164"/>
      <c r="L378" s="164"/>
      <c r="M378" s="164"/>
      <c r="N378" s="164"/>
      <c r="O378" s="164"/>
      <c r="P378" s="164"/>
      <c r="Q378" s="164"/>
      <c r="R378" s="1"/>
      <c r="S378" s="165"/>
      <c r="T378" s="166"/>
      <c r="U378" s="165"/>
      <c r="V378" s="167"/>
      <c r="W378" s="166"/>
      <c r="X378" s="166"/>
      <c r="Y378" s="166"/>
      <c r="Z378" s="167"/>
      <c r="AA378" s="166"/>
      <c r="AB378" s="166"/>
      <c r="AC378" s="166"/>
      <c r="AD378" s="166"/>
      <c r="AE378" s="166"/>
      <c r="AF378" s="166"/>
      <c r="AG378" s="166"/>
    </row>
    <row r="379" ht="18.0" customHeight="1">
      <c r="A379" s="1"/>
      <c r="B379" s="1">
        <v>20.0</v>
      </c>
      <c r="C379" s="299"/>
      <c r="D379" s="121"/>
      <c r="E379" s="292"/>
      <c r="F379" s="301"/>
      <c r="G379" s="324"/>
      <c r="H379" s="303"/>
      <c r="I379" s="164"/>
      <c r="J379" s="164"/>
      <c r="K379" s="164"/>
      <c r="L379" s="164"/>
      <c r="M379" s="164"/>
      <c r="N379" s="164"/>
      <c r="O379" s="164"/>
      <c r="P379" s="164"/>
      <c r="Q379" s="164"/>
      <c r="R379" s="1"/>
      <c r="S379" s="165"/>
      <c r="T379" s="166"/>
      <c r="U379" s="165"/>
      <c r="V379" s="167"/>
      <c r="W379" s="166"/>
      <c r="X379" s="166"/>
      <c r="Y379" s="166"/>
      <c r="Z379" s="167"/>
      <c r="AA379" s="166"/>
      <c r="AB379" s="166"/>
      <c r="AC379" s="166"/>
      <c r="AD379" s="166"/>
      <c r="AE379" s="166"/>
      <c r="AF379" s="166"/>
      <c r="AG379" s="166"/>
    </row>
    <row r="380" ht="18.0" customHeight="1">
      <c r="A380" s="1"/>
      <c r="B380" s="1">
        <v>21.0</v>
      </c>
      <c r="C380" s="299"/>
      <c r="D380" s="121"/>
      <c r="E380" s="292"/>
      <c r="F380" s="301"/>
      <c r="G380" s="302"/>
      <c r="H380" s="303"/>
      <c r="I380" s="164"/>
      <c r="J380" s="164"/>
      <c r="K380" s="164"/>
      <c r="L380" s="164"/>
      <c r="M380" s="164"/>
      <c r="N380" s="164"/>
      <c r="O380" s="164"/>
      <c r="P380" s="164"/>
      <c r="Q380" s="164"/>
      <c r="R380" s="1"/>
      <c r="S380" s="165"/>
      <c r="T380" s="166"/>
      <c r="U380" s="165"/>
      <c r="V380" s="167"/>
      <c r="W380" s="166"/>
      <c r="X380" s="166"/>
      <c r="Y380" s="166"/>
      <c r="Z380" s="167"/>
      <c r="AA380" s="166"/>
      <c r="AB380" s="166"/>
      <c r="AC380" s="166"/>
      <c r="AD380" s="166"/>
      <c r="AE380" s="166"/>
      <c r="AF380" s="166"/>
      <c r="AG380" s="166"/>
    </row>
    <row r="381" ht="18.0" customHeight="1">
      <c r="A381" s="1"/>
      <c r="B381" s="1">
        <v>22.0</v>
      </c>
      <c r="C381" s="299"/>
      <c r="D381" s="86"/>
      <c r="E381" s="292"/>
      <c r="F381" s="301"/>
      <c r="G381" s="302"/>
      <c r="H381" s="303"/>
      <c r="I381" s="164"/>
      <c r="J381" s="164"/>
      <c r="K381" s="164"/>
      <c r="L381" s="164"/>
      <c r="M381" s="164"/>
      <c r="N381" s="164"/>
      <c r="O381" s="164"/>
      <c r="P381" s="164"/>
      <c r="Q381" s="164"/>
      <c r="R381" s="1"/>
      <c r="S381" s="165"/>
      <c r="T381" s="166"/>
      <c r="U381" s="165"/>
      <c r="V381" s="167"/>
      <c r="W381" s="166"/>
      <c r="X381" s="166"/>
      <c r="Y381" s="166"/>
      <c r="Z381" s="167"/>
      <c r="AA381" s="166"/>
      <c r="AB381" s="166"/>
      <c r="AC381" s="166"/>
      <c r="AD381" s="166"/>
      <c r="AE381" s="166"/>
      <c r="AF381" s="166"/>
      <c r="AG381" s="166"/>
    </row>
    <row r="382" ht="18.0" customHeight="1">
      <c r="A382" s="1"/>
      <c r="B382" s="1">
        <v>23.0</v>
      </c>
      <c r="C382" s="299"/>
      <c r="D382" s="86"/>
      <c r="E382" s="292"/>
      <c r="F382" s="301"/>
      <c r="G382" s="302"/>
      <c r="H382" s="303"/>
      <c r="I382" s="164"/>
      <c r="J382" s="164"/>
      <c r="K382" s="164"/>
      <c r="L382" s="164"/>
      <c r="M382" s="164"/>
      <c r="N382" s="164"/>
      <c r="O382" s="164"/>
      <c r="P382" s="164"/>
      <c r="Q382" s="164"/>
      <c r="R382" s="1"/>
      <c r="S382" s="165"/>
      <c r="T382" s="166"/>
      <c r="U382" s="165"/>
      <c r="V382" s="167"/>
      <c r="W382" s="166"/>
      <c r="X382" s="166"/>
      <c r="Y382" s="166"/>
      <c r="Z382" s="167"/>
      <c r="AA382" s="166"/>
      <c r="AB382" s="166"/>
      <c r="AC382" s="166"/>
      <c r="AD382" s="166"/>
      <c r="AE382" s="166"/>
      <c r="AF382" s="166"/>
      <c r="AG382" s="166"/>
    </row>
    <row r="383" ht="18.0" customHeight="1">
      <c r="A383" s="1"/>
      <c r="B383" s="1">
        <v>24.0</v>
      </c>
      <c r="C383" s="299"/>
      <c r="D383" s="86"/>
      <c r="E383" s="292"/>
      <c r="F383" s="301"/>
      <c r="G383" s="324"/>
      <c r="H383" s="303"/>
      <c r="I383" s="164"/>
      <c r="J383" s="164"/>
      <c r="K383" s="164"/>
      <c r="L383" s="164"/>
      <c r="M383" s="164"/>
      <c r="N383" s="164"/>
      <c r="O383" s="164"/>
      <c r="P383" s="164"/>
      <c r="Q383" s="164"/>
      <c r="R383" s="1"/>
      <c r="S383" s="165"/>
      <c r="T383" s="166"/>
      <c r="U383" s="165"/>
      <c r="V383" s="167"/>
      <c r="W383" s="166"/>
      <c r="X383" s="166"/>
      <c r="Y383" s="166"/>
      <c r="Z383" s="167"/>
      <c r="AA383" s="166"/>
      <c r="AB383" s="166"/>
      <c r="AC383" s="166"/>
      <c r="AD383" s="166"/>
      <c r="AE383" s="166"/>
      <c r="AF383" s="166"/>
      <c r="AG383" s="166"/>
    </row>
    <row r="384" ht="18.0" customHeight="1">
      <c r="A384" s="1"/>
      <c r="B384" s="1">
        <v>25.0</v>
      </c>
      <c r="C384" s="299"/>
      <c r="D384" s="121"/>
      <c r="E384" s="292"/>
      <c r="F384" s="301"/>
      <c r="G384" s="324"/>
      <c r="H384" s="303"/>
      <c r="I384" s="164"/>
      <c r="J384" s="164"/>
      <c r="K384" s="164"/>
      <c r="L384" s="164"/>
      <c r="M384" s="164"/>
      <c r="N384" s="164"/>
      <c r="O384" s="164"/>
      <c r="P384" s="164"/>
      <c r="Q384" s="164"/>
      <c r="R384" s="1"/>
      <c r="S384" s="165"/>
      <c r="T384" s="166"/>
      <c r="U384" s="165"/>
      <c r="V384" s="167"/>
      <c r="W384" s="166"/>
      <c r="X384" s="166"/>
      <c r="Y384" s="166"/>
      <c r="Z384" s="167"/>
      <c r="AA384" s="166"/>
      <c r="AB384" s="166"/>
      <c r="AC384" s="166"/>
      <c r="AD384" s="166"/>
      <c r="AE384" s="166"/>
      <c r="AF384" s="166"/>
      <c r="AG384" s="166"/>
    </row>
    <row r="385" ht="18.0" customHeight="1">
      <c r="A385" s="1"/>
      <c r="B385" s="1">
        <v>26.0</v>
      </c>
      <c r="C385" s="299"/>
      <c r="D385" s="121"/>
      <c r="E385" s="292"/>
      <c r="F385" s="302"/>
      <c r="G385" s="324"/>
      <c r="H385" s="325"/>
      <c r="I385" s="164"/>
      <c r="J385" s="164"/>
      <c r="K385" s="164"/>
      <c r="L385" s="164"/>
      <c r="M385" s="164"/>
      <c r="N385" s="164"/>
      <c r="O385" s="164"/>
      <c r="P385" s="164"/>
      <c r="Q385" s="164"/>
      <c r="R385" s="1"/>
      <c r="S385" s="165"/>
      <c r="T385" s="166"/>
      <c r="U385" s="165"/>
      <c r="V385" s="167"/>
      <c r="W385" s="166"/>
      <c r="X385" s="166"/>
      <c r="Y385" s="166"/>
      <c r="Z385" s="167"/>
      <c r="AA385" s="166"/>
      <c r="AB385" s="166"/>
      <c r="AC385" s="166"/>
      <c r="AD385" s="166"/>
      <c r="AE385" s="166"/>
      <c r="AF385" s="166"/>
      <c r="AG385" s="166"/>
    </row>
    <row r="386" ht="18.0" customHeight="1">
      <c r="A386" s="1"/>
      <c r="B386" s="1">
        <v>27.0</v>
      </c>
      <c r="C386" s="299"/>
      <c r="D386" s="121"/>
      <c r="E386" s="292"/>
      <c r="F386" s="302"/>
      <c r="G386" s="324"/>
      <c r="H386" s="325"/>
      <c r="I386" s="164"/>
      <c r="J386" s="164"/>
      <c r="K386" s="164"/>
      <c r="L386" s="164"/>
      <c r="M386" s="164"/>
      <c r="N386" s="164"/>
      <c r="O386" s="164"/>
      <c r="P386" s="164"/>
      <c r="Q386" s="164"/>
      <c r="R386" s="1"/>
      <c r="S386" s="165"/>
      <c r="T386" s="166"/>
      <c r="U386" s="165"/>
      <c r="V386" s="167"/>
      <c r="W386" s="166"/>
      <c r="X386" s="166"/>
      <c r="Y386" s="166"/>
      <c r="Z386" s="167"/>
      <c r="AA386" s="166"/>
      <c r="AB386" s="166"/>
      <c r="AC386" s="166"/>
      <c r="AD386" s="166"/>
      <c r="AE386" s="166"/>
      <c r="AF386" s="166"/>
      <c r="AG386" s="166"/>
    </row>
    <row r="387" ht="18.0" customHeight="1">
      <c r="A387" s="1"/>
      <c r="B387" s="1">
        <v>28.0</v>
      </c>
      <c r="C387" s="299"/>
      <c r="D387" s="121"/>
      <c r="E387" s="292"/>
      <c r="F387" s="302"/>
      <c r="G387" s="324"/>
      <c r="H387" s="325"/>
      <c r="I387" s="164"/>
      <c r="J387" s="164"/>
      <c r="K387" s="164"/>
      <c r="L387" s="164"/>
      <c r="M387" s="164"/>
      <c r="N387" s="164"/>
      <c r="O387" s="164"/>
      <c r="P387" s="164"/>
      <c r="Q387" s="164"/>
      <c r="R387" s="1"/>
      <c r="S387" s="165"/>
      <c r="T387" s="166"/>
      <c r="U387" s="165"/>
      <c r="V387" s="167"/>
      <c r="W387" s="166"/>
      <c r="X387" s="166"/>
      <c r="Y387" s="166"/>
      <c r="Z387" s="167"/>
      <c r="AA387" s="166"/>
      <c r="AB387" s="166"/>
      <c r="AC387" s="166"/>
      <c r="AD387" s="166"/>
      <c r="AE387" s="166"/>
      <c r="AF387" s="166"/>
      <c r="AG387" s="166"/>
    </row>
    <row r="388" ht="18.0" customHeight="1">
      <c r="A388" s="1"/>
      <c r="B388" s="1">
        <v>29.0</v>
      </c>
      <c r="C388" s="299"/>
      <c r="D388" s="121"/>
      <c r="E388" s="292"/>
      <c r="F388" s="302"/>
      <c r="G388" s="324"/>
      <c r="H388" s="325"/>
      <c r="I388" s="164"/>
      <c r="J388" s="164"/>
      <c r="K388" s="164"/>
      <c r="L388" s="164"/>
      <c r="M388" s="164"/>
      <c r="N388" s="164"/>
      <c r="O388" s="164"/>
      <c r="P388" s="164"/>
      <c r="Q388" s="164"/>
      <c r="R388" s="1"/>
      <c r="S388" s="165"/>
      <c r="T388" s="166"/>
      <c r="U388" s="165"/>
      <c r="V388" s="167"/>
      <c r="W388" s="166"/>
      <c r="X388" s="166"/>
      <c r="Y388" s="166"/>
      <c r="Z388" s="167"/>
      <c r="AA388" s="166"/>
      <c r="AB388" s="166"/>
      <c r="AC388" s="166"/>
      <c r="AD388" s="166"/>
      <c r="AE388" s="166"/>
      <c r="AF388" s="166"/>
      <c r="AG388" s="166"/>
    </row>
    <row r="389" ht="18.0" customHeight="1">
      <c r="A389" s="1"/>
      <c r="B389" s="1">
        <v>30.0</v>
      </c>
      <c r="C389" s="299"/>
      <c r="D389" s="121"/>
      <c r="E389" s="292"/>
      <c r="F389" s="302"/>
      <c r="G389" s="324"/>
      <c r="H389" s="325"/>
      <c r="I389" s="164"/>
      <c r="J389" s="164"/>
      <c r="K389" s="164"/>
      <c r="L389" s="164"/>
      <c r="M389" s="164"/>
      <c r="N389" s="164"/>
      <c r="O389" s="164"/>
      <c r="P389" s="164"/>
      <c r="Q389" s="164"/>
      <c r="R389" s="1"/>
      <c r="S389" s="165"/>
      <c r="T389" s="166"/>
      <c r="U389" s="165"/>
      <c r="V389" s="167"/>
      <c r="W389" s="166"/>
      <c r="X389" s="166"/>
      <c r="Y389" s="166"/>
      <c r="Z389" s="167"/>
      <c r="AA389" s="166"/>
      <c r="AB389" s="166"/>
      <c r="AC389" s="166"/>
      <c r="AD389" s="166"/>
      <c r="AE389" s="166"/>
      <c r="AF389" s="166"/>
      <c r="AG389" s="166"/>
    </row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335:G335"/>
    <mergeCell ref="F358:G358"/>
  </mergeCells>
  <conditionalFormatting sqref="E142:E284 E311:E323">
    <cfRule type="cellIs" dxfId="0" priority="1" operator="equal">
      <formula>$C$325</formula>
    </cfRule>
  </conditionalFormatting>
  <conditionalFormatting sqref="E7:E136">
    <cfRule type="cellIs" dxfId="0" priority="2" operator="equal">
      <formula>$C$138</formula>
    </cfRule>
  </conditionalFormatting>
  <conditionalFormatting sqref="E285:E297">
    <cfRule type="cellIs" dxfId="0" priority="3" operator="equal">
      <formula>$C$325</formula>
    </cfRule>
  </conditionalFormatting>
  <conditionalFormatting sqref="E298:E310">
    <cfRule type="cellIs" dxfId="0" priority="4" operator="equal">
      <formula>$C$325</formula>
    </cfRule>
  </conditionalFormatting>
  <printOptions/>
  <pageMargins bottom="0.7480314960629921" footer="0.0" header="0.0" left="0.7086614173228347" right="0.7086614173228347" top="0.7480314960629921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2010-05-12T09:30:18Z</dcterms:created>
  <dc:creator>H7015-006</dc:creator>
</cp:coreProperties>
</file>